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515" windowHeight="9585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7" i="1"/>
  <c r="J47"/>
  <c r="J44"/>
  <c r="I41"/>
  <c r="I44"/>
  <c r="I47"/>
  <c r="I48" s="1"/>
  <c r="H47"/>
  <c r="H44"/>
  <c r="H41"/>
  <c r="H38"/>
  <c r="G38"/>
  <c r="G39" s="1"/>
  <c r="G35"/>
  <c r="G41"/>
  <c r="G42" s="1"/>
  <c r="G44"/>
  <c r="G47"/>
  <c r="F47"/>
  <c r="F44"/>
  <c r="F41"/>
  <c r="F38"/>
  <c r="F35"/>
  <c r="F32"/>
  <c r="F33" s="1"/>
  <c r="E35"/>
  <c r="E38"/>
  <c r="E41"/>
  <c r="E44"/>
  <c r="E47"/>
  <c r="D47"/>
  <c r="D48" s="1"/>
  <c r="D44"/>
  <c r="D45" s="1"/>
  <c r="D41"/>
  <c r="D42" s="1"/>
  <c r="D38"/>
  <c r="D39" s="1"/>
  <c r="D35"/>
  <c r="D36" s="1"/>
  <c r="D32"/>
  <c r="D33" s="1"/>
  <c r="D29"/>
  <c r="D30" s="1"/>
  <c r="D26"/>
  <c r="D27" s="1"/>
  <c r="C23"/>
  <c r="C24" s="1"/>
  <c r="C26"/>
  <c r="C27" s="1"/>
  <c r="C29"/>
  <c r="C30" s="1"/>
  <c r="C32"/>
  <c r="C33" s="1"/>
  <c r="C35"/>
  <c r="C36" s="1"/>
  <c r="C38"/>
  <c r="C39" s="1"/>
  <c r="C41"/>
  <c r="C42" s="1"/>
  <c r="C44"/>
  <c r="C45" s="1"/>
  <c r="C47"/>
  <c r="C48" s="1"/>
  <c r="B47"/>
  <c r="B48" s="1"/>
  <c r="B44"/>
  <c r="B45" s="1"/>
  <c r="B41"/>
  <c r="B42" s="1"/>
  <c r="B38"/>
  <c r="B39" s="1"/>
  <c r="B35"/>
  <c r="B36" s="1"/>
  <c r="B32"/>
  <c r="B33" s="1"/>
  <c r="B29"/>
  <c r="B26"/>
  <c r="B27" s="1"/>
  <c r="B23"/>
  <c r="B24" s="1"/>
  <c r="B20"/>
  <c r="B21" s="1"/>
  <c r="K48"/>
  <c r="J48"/>
  <c r="J45"/>
  <c r="I42"/>
  <c r="I45"/>
  <c r="H48"/>
  <c r="H45"/>
  <c r="H42"/>
  <c r="H39"/>
  <c r="G36"/>
  <c r="G45"/>
  <c r="G48"/>
  <c r="F48"/>
  <c r="F45"/>
  <c r="F42"/>
  <c r="F39"/>
  <c r="F36"/>
  <c r="E30"/>
  <c r="E33"/>
  <c r="E36"/>
  <c r="E39"/>
  <c r="E42"/>
  <c r="E45"/>
  <c r="B30"/>
  <c r="A48"/>
  <c r="A45"/>
  <c r="A42"/>
  <c r="A39"/>
  <c r="A36"/>
  <c r="A33"/>
  <c r="A30"/>
  <c r="A27"/>
  <c r="A24"/>
  <c r="A21"/>
  <c r="A47"/>
  <c r="A44"/>
  <c r="A41"/>
  <c r="A38"/>
  <c r="A35"/>
  <c r="A32"/>
  <c r="A29"/>
  <c r="A26"/>
  <c r="A23"/>
  <c r="A20"/>
  <c r="A18"/>
  <c r="A17"/>
</calcChain>
</file>

<file path=xl/sharedStrings.xml><?xml version="1.0" encoding="utf-8"?>
<sst xmlns="http://schemas.openxmlformats.org/spreadsheetml/2006/main" count="23" uniqueCount="23">
  <si>
    <r>
      <rPr>
        <sz val="8"/>
        <color theme="1"/>
        <rFont val="Calibri"/>
        <charset val="204"/>
        <scheme val="minor"/>
      </rPr>
      <t xml:space="preserve">" </t>
    </r>
    <r>
      <rPr>
        <b/>
        <sz val="10"/>
        <color theme="1"/>
        <rFont val="Calibri"/>
        <charset val="204"/>
        <scheme val="minor"/>
      </rPr>
      <t>Утверждаю"</t>
    </r>
  </si>
  <si>
    <t>Директор ООО "МПП"</t>
  </si>
  <si>
    <t>______________________Г.В.Коняев</t>
  </si>
  <si>
    <t>Таблица стоимости проезда пассажиров</t>
  </si>
  <si>
    <t xml:space="preserve"> </t>
  </si>
  <si>
    <t xml:space="preserve">и провоза багажа на маршруте № 187 </t>
  </si>
  <si>
    <t>Новомичуринск-Октябрьское</t>
  </si>
  <si>
    <t>Вводится с 1 января 2025 года</t>
  </si>
  <si>
    <t>Новомичуринск</t>
  </si>
  <si>
    <t>киллометры          тариф 3,21 руб.1 пасс.км</t>
  </si>
  <si>
    <t>Галинка</t>
  </si>
  <si>
    <t>проезд</t>
  </si>
  <si>
    <t>багаж</t>
  </si>
  <si>
    <t>пов. Погореловский карьер</t>
  </si>
  <si>
    <t>Юмашево</t>
  </si>
  <si>
    <t>пов.Новомичуринск</t>
  </si>
  <si>
    <t>Вспомогательная школа</t>
  </si>
  <si>
    <t>ул.Архангельская церковь</t>
  </si>
  <si>
    <t>пов.Березово</t>
  </si>
  <si>
    <t>схп Орловский</t>
  </si>
  <si>
    <t>Орловка 2</t>
  </si>
  <si>
    <t>сх Новая жизнь</t>
  </si>
  <si>
    <t>Октябрьское</t>
  </si>
</sst>
</file>

<file path=xl/styles.xml><?xml version="1.0" encoding="utf-8"?>
<styleSheet xmlns="http://schemas.openxmlformats.org/spreadsheetml/2006/main">
  <fonts count="11">
    <font>
      <sz val="8"/>
      <color theme="1"/>
      <name val="Calibri"/>
      <charset val="204"/>
      <scheme val="minor"/>
    </font>
    <font>
      <sz val="10"/>
      <color theme="1"/>
      <name val="Calibri"/>
      <charset val="204"/>
      <scheme val="minor"/>
    </font>
    <font>
      <sz val="11"/>
      <color theme="1"/>
      <name val="Calibri"/>
      <charset val="204"/>
      <scheme val="minor"/>
    </font>
    <font>
      <b/>
      <sz val="10"/>
      <name val="Arial Cyr"/>
      <charset val="204"/>
    </font>
    <font>
      <b/>
      <sz val="11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name val="Arial Cyr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8"/>
      <color theme="1"/>
      <name val="Calibri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1" fillId="0" borderId="0" xfId="0" applyFon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0" applyFont="1"/>
    <xf numFmtId="0" fontId="6" fillId="0" borderId="0" xfId="1" applyFo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7" fillId="0" borderId="3" xfId="1" applyFont="1" applyBorder="1"/>
    <xf numFmtId="0" fontId="7" fillId="0" borderId="4" xfId="1" applyFont="1" applyBorder="1"/>
    <xf numFmtId="0" fontId="7" fillId="0" borderId="5" xfId="1" applyFont="1" applyBorder="1"/>
    <xf numFmtId="0" fontId="7" fillId="0" borderId="6" xfId="1" applyFont="1" applyBorder="1"/>
    <xf numFmtId="0" fontId="7" fillId="0" borderId="7" xfId="1" applyFont="1" applyBorder="1"/>
    <xf numFmtId="0" fontId="8" fillId="0" borderId="0" xfId="1" applyFont="1" applyBorder="1"/>
    <xf numFmtId="0" fontId="8" fillId="0" borderId="0" xfId="1" applyFont="1"/>
    <xf numFmtId="0" fontId="9" fillId="0" borderId="0" xfId="1" applyFont="1" applyBorder="1"/>
    <xf numFmtId="0" fontId="9" fillId="0" borderId="0" xfId="1" applyFont="1"/>
    <xf numFmtId="0" fontId="10" fillId="0" borderId="0" xfId="0" applyFont="1"/>
    <xf numFmtId="0" fontId="7" fillId="0" borderId="8" xfId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5:N54"/>
  <sheetViews>
    <sheetView tabSelected="1" topLeftCell="A6" workbookViewId="0">
      <selection activeCell="K47" sqref="K47"/>
    </sheetView>
  </sheetViews>
  <sheetFormatPr defaultColWidth="9" defaultRowHeight="11.25"/>
  <cols>
    <col min="11" max="11" width="6.5" customWidth="1"/>
  </cols>
  <sheetData>
    <row r="5" spans="1:14" ht="12.75">
      <c r="I5" s="19" t="s">
        <v>0</v>
      </c>
    </row>
    <row r="6" spans="1:14" ht="12.75">
      <c r="H6" s="1" t="s">
        <v>1</v>
      </c>
    </row>
    <row r="7" spans="1:14">
      <c r="H7" t="s">
        <v>2</v>
      </c>
    </row>
    <row r="8" spans="1:14" ht="15">
      <c r="C8" s="2"/>
      <c r="D8" s="3"/>
    </row>
    <row r="9" spans="1:14" ht="15">
      <c r="C9" s="3" t="s">
        <v>3</v>
      </c>
      <c r="D9" s="2"/>
    </row>
    <row r="10" spans="1:14" ht="15">
      <c r="A10" s="2"/>
      <c r="B10" s="2"/>
      <c r="C10" s="4"/>
      <c r="D10" s="3" t="s">
        <v>4</v>
      </c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2.75">
      <c r="C11" s="5" t="s">
        <v>5</v>
      </c>
    </row>
    <row r="13" spans="1:14" ht="15">
      <c r="A13" s="2"/>
      <c r="B13" s="2"/>
      <c r="C13" s="4" t="s">
        <v>6</v>
      </c>
      <c r="D13" s="2"/>
      <c r="E13" s="2"/>
      <c r="F13" s="2"/>
      <c r="G13" s="6"/>
      <c r="H13" s="2"/>
      <c r="I13" s="2"/>
      <c r="J13" s="2"/>
      <c r="K13" s="2"/>
      <c r="L13" s="2"/>
      <c r="M13" s="2"/>
      <c r="N13" s="2"/>
    </row>
    <row r="14" spans="1:14" ht="15">
      <c r="A14" s="6"/>
      <c r="B14" s="6" t="s">
        <v>7</v>
      </c>
      <c r="C14" s="6"/>
      <c r="D14" s="6"/>
      <c r="E14" s="6"/>
      <c r="F14" s="6"/>
      <c r="G14" s="6"/>
      <c r="H14" s="2"/>
      <c r="I14" s="2"/>
      <c r="J14" s="2"/>
      <c r="K14" s="2"/>
      <c r="L14" s="2"/>
      <c r="M14" s="2"/>
      <c r="N14" s="2"/>
    </row>
    <row r="15" spans="1:14" ht="12.75">
      <c r="A15" s="7" t="s">
        <v>8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3"/>
    </row>
    <row r="16" spans="1:14" ht="12.75">
      <c r="A16" s="9">
        <v>3.5</v>
      </c>
      <c r="B16" s="8"/>
      <c r="C16" s="8"/>
      <c r="D16" s="8" t="s">
        <v>9</v>
      </c>
      <c r="E16" s="8"/>
      <c r="F16" s="8"/>
      <c r="G16" s="8"/>
      <c r="H16" s="8"/>
      <c r="I16" s="8"/>
      <c r="J16" s="8"/>
      <c r="K16" s="8"/>
      <c r="L16" s="8"/>
      <c r="M16" s="8"/>
      <c r="N16" s="3"/>
    </row>
    <row r="17" spans="1:14" ht="12.75">
      <c r="A17" s="10">
        <f>ROUND(A16*3.21,0)</f>
        <v>11</v>
      </c>
      <c r="B17" s="8" t="s">
        <v>10</v>
      </c>
      <c r="C17" s="8"/>
      <c r="D17" s="8" t="s">
        <v>11</v>
      </c>
      <c r="E17" s="8"/>
      <c r="F17" s="8"/>
      <c r="G17" s="8"/>
      <c r="H17" s="8"/>
      <c r="I17" s="8"/>
      <c r="J17" s="8"/>
      <c r="K17" s="8"/>
      <c r="L17" s="8"/>
      <c r="M17" s="8"/>
      <c r="N17" s="3"/>
    </row>
    <row r="18" spans="1:14" ht="12.75">
      <c r="A18" s="11">
        <f>ROUND(A17*0.2,0)</f>
        <v>2</v>
      </c>
      <c r="B18" s="7"/>
      <c r="C18" s="8"/>
      <c r="D18" s="8" t="s">
        <v>12</v>
      </c>
      <c r="E18" s="8"/>
      <c r="F18" s="8"/>
      <c r="G18" s="8"/>
      <c r="H18" s="8"/>
      <c r="I18" s="8"/>
      <c r="J18" s="8"/>
      <c r="K18" s="8"/>
      <c r="L18" s="8"/>
      <c r="M18" s="8"/>
      <c r="N18" s="3"/>
    </row>
    <row r="19" spans="1:14" ht="12.75">
      <c r="A19" s="10">
        <v>6.4</v>
      </c>
      <c r="B19" s="9">
        <v>2.9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3"/>
    </row>
    <row r="20" spans="1:14" ht="12.75">
      <c r="A20" s="10">
        <f>ROUND(A19*3.21,0)</f>
        <v>21</v>
      </c>
      <c r="B20" s="10">
        <f>ROUND(B19*3.21,0)</f>
        <v>9</v>
      </c>
      <c r="C20" s="8" t="s">
        <v>13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3"/>
    </row>
    <row r="21" spans="1:14" ht="12.75">
      <c r="A21" s="11">
        <f>ROUND(A20*0.2,0)</f>
        <v>4</v>
      </c>
      <c r="B21" s="11">
        <f>ROUND(B20*0.2,0)</f>
        <v>2</v>
      </c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3"/>
    </row>
    <row r="22" spans="1:14" ht="12.75">
      <c r="A22" s="10">
        <v>8.6</v>
      </c>
      <c r="B22" s="10">
        <v>5.0999999999999996</v>
      </c>
      <c r="C22" s="12">
        <v>2.2000000000000002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3"/>
    </row>
    <row r="23" spans="1:14" ht="12.75">
      <c r="A23" s="10">
        <f>ROUND(A22*3.21,0)</f>
        <v>28</v>
      </c>
      <c r="B23" s="10">
        <f>ROUND(B22*3.21,0)</f>
        <v>16</v>
      </c>
      <c r="C23" s="10">
        <f>ROUND(C22*3.21,0)</f>
        <v>7</v>
      </c>
      <c r="D23" s="8" t="s">
        <v>14</v>
      </c>
      <c r="E23" s="8"/>
      <c r="F23" s="8"/>
      <c r="G23" s="8"/>
      <c r="H23" s="8"/>
      <c r="I23" s="8"/>
      <c r="J23" s="8"/>
      <c r="K23" s="8"/>
      <c r="L23" s="8"/>
      <c r="M23" s="8"/>
      <c r="N23" s="3"/>
    </row>
    <row r="24" spans="1:14" ht="12.75">
      <c r="A24" s="11">
        <f>ROUND(A23*0.2,0)</f>
        <v>6</v>
      </c>
      <c r="B24" s="11">
        <f>ROUND(B23*0.2,0)</f>
        <v>3</v>
      </c>
      <c r="C24" s="11">
        <f>ROUND(C23*0.2,0)</f>
        <v>1</v>
      </c>
      <c r="D24" s="7"/>
      <c r="E24" s="8"/>
      <c r="F24" s="8"/>
      <c r="G24" s="8"/>
      <c r="H24" s="8"/>
      <c r="I24" s="8"/>
      <c r="J24" s="8"/>
      <c r="K24" s="8"/>
      <c r="L24" s="8"/>
      <c r="M24" s="8"/>
      <c r="N24" s="3"/>
    </row>
    <row r="25" spans="1:14" ht="12.75">
      <c r="A25" s="10">
        <v>11</v>
      </c>
      <c r="B25" s="10">
        <v>7.5</v>
      </c>
      <c r="C25" s="13">
        <v>4.5999999999999996</v>
      </c>
      <c r="D25" s="12">
        <v>2.4</v>
      </c>
      <c r="E25" s="8"/>
      <c r="F25" s="8"/>
      <c r="G25" s="8"/>
      <c r="H25" s="8"/>
      <c r="I25" s="8"/>
      <c r="J25" s="8"/>
      <c r="K25" s="8"/>
      <c r="L25" s="8"/>
      <c r="M25" s="8"/>
      <c r="N25" s="3"/>
    </row>
    <row r="26" spans="1:14" ht="12.75">
      <c r="A26" s="10">
        <f>ROUND(A25*3.21,0)</f>
        <v>35</v>
      </c>
      <c r="B26" s="10">
        <f>ROUND(B25*3.21,0)</f>
        <v>24</v>
      </c>
      <c r="C26" s="10">
        <f>ROUND(C25*3.21,0)</f>
        <v>15</v>
      </c>
      <c r="D26" s="10">
        <f>ROUND(D25*3.21,0)</f>
        <v>8</v>
      </c>
      <c r="E26" s="8" t="s">
        <v>15</v>
      </c>
      <c r="F26" s="8"/>
      <c r="G26" s="8"/>
      <c r="H26" s="8"/>
      <c r="I26" s="8"/>
      <c r="J26" s="8"/>
      <c r="K26" s="8"/>
      <c r="L26" s="8"/>
      <c r="M26" s="8"/>
      <c r="N26" s="3"/>
    </row>
    <row r="27" spans="1:14" ht="12.75">
      <c r="A27" s="11">
        <f>ROUND(A26*0.2,0)</f>
        <v>7</v>
      </c>
      <c r="B27" s="11">
        <f>ROUND(B26*0.2,0)</f>
        <v>5</v>
      </c>
      <c r="C27" s="11">
        <f>ROUND(C26*0.2,0)</f>
        <v>3</v>
      </c>
      <c r="D27" s="11">
        <f>ROUND(D26*0.2,0)</f>
        <v>2</v>
      </c>
      <c r="E27" s="7"/>
      <c r="F27" s="8"/>
      <c r="G27" s="8"/>
      <c r="H27" s="8"/>
      <c r="I27" s="8"/>
      <c r="J27" s="8"/>
      <c r="K27" s="8"/>
      <c r="L27" s="8"/>
      <c r="M27" s="8"/>
      <c r="N27" s="3"/>
    </row>
    <row r="28" spans="1:14" ht="12.75">
      <c r="A28" s="10">
        <v>14.7</v>
      </c>
      <c r="B28" s="10">
        <v>11.2</v>
      </c>
      <c r="C28" s="13">
        <v>8.3000000000000007</v>
      </c>
      <c r="D28" s="13">
        <v>6.1</v>
      </c>
      <c r="E28" s="9">
        <v>3.7</v>
      </c>
      <c r="F28" s="8"/>
      <c r="G28" s="8"/>
      <c r="H28" s="8"/>
      <c r="I28" s="8"/>
      <c r="J28" s="8"/>
      <c r="K28" s="8"/>
      <c r="L28" s="8"/>
      <c r="M28" s="8"/>
      <c r="N28" s="3"/>
    </row>
    <row r="29" spans="1:14" ht="12.75">
      <c r="A29" s="10">
        <f>ROUND(A28*3.21,0)</f>
        <v>47</v>
      </c>
      <c r="B29" s="10">
        <f>ROUND(B28*3.21,0)</f>
        <v>36</v>
      </c>
      <c r="C29" s="10">
        <f>ROUND(C28*3.21,0)</f>
        <v>27</v>
      </c>
      <c r="D29" s="10">
        <f>ROUND(D28*3.21,0)</f>
        <v>20</v>
      </c>
      <c r="E29" s="10">
        <v>12</v>
      </c>
      <c r="F29" s="8" t="s">
        <v>16</v>
      </c>
      <c r="G29" s="8"/>
      <c r="H29" s="8"/>
      <c r="I29" s="8"/>
      <c r="J29" s="8"/>
      <c r="K29" s="8"/>
      <c r="L29" s="8"/>
      <c r="M29" s="8"/>
      <c r="N29" s="3"/>
    </row>
    <row r="30" spans="1:14" ht="12.75">
      <c r="A30" s="11">
        <f>ROUND(A29*0.2,0)</f>
        <v>9</v>
      </c>
      <c r="B30" s="11">
        <f>ROUND(B29*0.2,0)</f>
        <v>7</v>
      </c>
      <c r="C30" s="11">
        <f>ROUND(C29*0.2,0)</f>
        <v>5</v>
      </c>
      <c r="D30" s="11">
        <f>ROUND(D29*0.2,0)</f>
        <v>4</v>
      </c>
      <c r="E30" s="11">
        <f>ROUND(E29*0.2,0)</f>
        <v>2</v>
      </c>
      <c r="F30" s="7"/>
      <c r="G30" s="8"/>
      <c r="H30" s="8"/>
      <c r="I30" s="8"/>
      <c r="J30" s="8"/>
      <c r="K30" s="8"/>
      <c r="L30" s="8"/>
      <c r="M30" s="8"/>
      <c r="N30" s="3"/>
    </row>
    <row r="31" spans="1:14" ht="12.75">
      <c r="A31" s="10">
        <v>16.600000000000001</v>
      </c>
      <c r="B31" s="10">
        <v>13.1</v>
      </c>
      <c r="C31" s="13">
        <v>10.199999999999999</v>
      </c>
      <c r="D31" s="13">
        <v>8</v>
      </c>
      <c r="E31" s="10">
        <v>5.6</v>
      </c>
      <c r="F31" s="12">
        <v>1.9</v>
      </c>
      <c r="G31" s="8"/>
      <c r="H31" s="8"/>
      <c r="I31" s="8"/>
      <c r="J31" s="8"/>
      <c r="K31" s="8"/>
      <c r="L31" s="8"/>
      <c r="M31" s="8"/>
      <c r="N31" s="3"/>
    </row>
    <row r="32" spans="1:14" ht="12.75">
      <c r="A32" s="10">
        <f>ROUND(A31*3.21,0)</f>
        <v>53</v>
      </c>
      <c r="B32" s="10">
        <f>ROUND(B31*3.21,0)</f>
        <v>42</v>
      </c>
      <c r="C32" s="10">
        <f>ROUND(C31*3.21,0)</f>
        <v>33</v>
      </c>
      <c r="D32" s="10">
        <f>ROUND(D31*3.21,0)</f>
        <v>26</v>
      </c>
      <c r="E32" s="10">
        <v>18</v>
      </c>
      <c r="F32" s="10">
        <f>ROUND(F31*3.21,0)</f>
        <v>6</v>
      </c>
      <c r="G32" s="8" t="s">
        <v>17</v>
      </c>
      <c r="H32" s="8"/>
      <c r="I32" s="8"/>
      <c r="J32" s="8"/>
      <c r="K32" s="8"/>
      <c r="L32" s="8"/>
      <c r="M32" s="8"/>
      <c r="N32" s="3"/>
    </row>
    <row r="33" spans="1:14" ht="12.75">
      <c r="A33" s="11">
        <f>ROUND(A32*0.2,0)</f>
        <v>11</v>
      </c>
      <c r="B33" s="11">
        <f>ROUND(B32*0.2,0)</f>
        <v>8</v>
      </c>
      <c r="C33" s="11">
        <f>ROUND(C32*0.2,0)</f>
        <v>7</v>
      </c>
      <c r="D33" s="11">
        <f>ROUND(D32*0.2,0)</f>
        <v>5</v>
      </c>
      <c r="E33" s="11">
        <f>ROUND(E32*0.2,0)</f>
        <v>4</v>
      </c>
      <c r="F33" s="11">
        <f>ROUND(F32*0.2,0)</f>
        <v>1</v>
      </c>
      <c r="G33" s="8"/>
      <c r="H33" s="8"/>
      <c r="I33" s="8"/>
      <c r="J33" s="8"/>
      <c r="K33" s="8"/>
      <c r="L33" s="8"/>
      <c r="M33" s="8"/>
      <c r="N33" s="3"/>
    </row>
    <row r="34" spans="1:14" ht="12.75">
      <c r="A34" s="10">
        <v>17.3</v>
      </c>
      <c r="B34" s="10">
        <v>13.8</v>
      </c>
      <c r="C34" s="10">
        <v>10.9</v>
      </c>
      <c r="D34" s="13">
        <v>8.6999999999999993</v>
      </c>
      <c r="E34" s="10">
        <v>6.3</v>
      </c>
      <c r="F34" s="13">
        <v>2.6</v>
      </c>
      <c r="G34" s="12">
        <v>0.7</v>
      </c>
      <c r="H34" s="8"/>
      <c r="I34" s="8"/>
      <c r="J34" s="8"/>
      <c r="K34" s="8"/>
      <c r="L34" s="8"/>
      <c r="M34" s="8"/>
      <c r="N34" s="3"/>
    </row>
    <row r="35" spans="1:14" ht="12.75">
      <c r="A35" s="10">
        <f>ROUND(A34*3.21,0)</f>
        <v>56</v>
      </c>
      <c r="B35" s="10">
        <f>ROUND(B34*3.21,0)</f>
        <v>44</v>
      </c>
      <c r="C35" s="10">
        <f>ROUND(C34*3.21,0)</f>
        <v>35</v>
      </c>
      <c r="D35" s="10">
        <f>ROUND(D34*3.21,0)</f>
        <v>28</v>
      </c>
      <c r="E35" s="10">
        <f>ROUND(E34*3.21,0)</f>
        <v>20</v>
      </c>
      <c r="F35" s="10">
        <f>ROUND(F34*3.21,0)</f>
        <v>8</v>
      </c>
      <c r="G35" s="10">
        <f>ROUND(G34*3.21,0)</f>
        <v>2</v>
      </c>
      <c r="H35" s="8" t="s">
        <v>18</v>
      </c>
      <c r="I35" s="8"/>
      <c r="J35" s="8"/>
      <c r="K35" s="8"/>
      <c r="L35" s="8"/>
      <c r="M35" s="8"/>
      <c r="N35" s="3"/>
    </row>
    <row r="36" spans="1:14" ht="12.75">
      <c r="A36" s="11">
        <f>ROUND(A35*0.2,0)</f>
        <v>11</v>
      </c>
      <c r="B36" s="11">
        <f>ROUND(B35*0.2,0)</f>
        <v>9</v>
      </c>
      <c r="C36" s="11">
        <f>ROUND(C35*0.2,0)</f>
        <v>7</v>
      </c>
      <c r="D36" s="11">
        <f>ROUND(D35*0.2,0)</f>
        <v>6</v>
      </c>
      <c r="E36" s="11">
        <f>ROUND(E35*0.2,0)</f>
        <v>4</v>
      </c>
      <c r="F36" s="11">
        <f>ROUND(F35*0.2,0)</f>
        <v>2</v>
      </c>
      <c r="G36" s="11">
        <f>ROUND(G35*0.2,0)</f>
        <v>0</v>
      </c>
      <c r="H36" s="8"/>
      <c r="I36" s="8"/>
      <c r="J36" s="8"/>
      <c r="K36" s="8"/>
      <c r="L36" s="8"/>
      <c r="M36" s="8"/>
      <c r="N36" s="3"/>
    </row>
    <row r="37" spans="1:14" ht="12.75">
      <c r="A37" s="10">
        <v>22.7</v>
      </c>
      <c r="B37" s="10">
        <v>19.2</v>
      </c>
      <c r="C37" s="10">
        <v>16.3</v>
      </c>
      <c r="D37" s="13">
        <v>14.1</v>
      </c>
      <c r="E37" s="10">
        <v>11.7</v>
      </c>
      <c r="F37" s="13">
        <v>8</v>
      </c>
      <c r="G37" s="13">
        <v>6.1</v>
      </c>
      <c r="H37" s="9">
        <v>5.4</v>
      </c>
      <c r="I37" s="8"/>
      <c r="J37" s="8"/>
      <c r="K37" s="8"/>
      <c r="L37" s="8"/>
      <c r="M37" s="8"/>
      <c r="N37" s="3"/>
    </row>
    <row r="38" spans="1:14" ht="12.75">
      <c r="A38" s="10">
        <f>ROUND(A37*3.21,0)</f>
        <v>73</v>
      </c>
      <c r="B38" s="10">
        <f>ROUND(B37*3.21,0)</f>
        <v>62</v>
      </c>
      <c r="C38" s="10">
        <f>ROUND(C37*3.21,0)</f>
        <v>52</v>
      </c>
      <c r="D38" s="10">
        <f>ROUND(D37*3.21,0)</f>
        <v>45</v>
      </c>
      <c r="E38" s="10">
        <f>ROUND(E37*3.21,0)</f>
        <v>38</v>
      </c>
      <c r="F38" s="10">
        <f>ROUND(F37*3.21,0)</f>
        <v>26</v>
      </c>
      <c r="G38" s="10">
        <f>ROUND(G37*3.21,0)</f>
        <v>20</v>
      </c>
      <c r="H38" s="10">
        <f>ROUND(H37*3.21,0)</f>
        <v>17</v>
      </c>
      <c r="I38" s="8" t="s">
        <v>19</v>
      </c>
      <c r="J38" s="8"/>
      <c r="K38" s="8"/>
      <c r="L38" s="8"/>
      <c r="M38" s="8"/>
      <c r="N38" s="3"/>
    </row>
    <row r="39" spans="1:14" ht="12.75">
      <c r="A39" s="11">
        <f>ROUND(A38*0.2,0)</f>
        <v>15</v>
      </c>
      <c r="B39" s="11">
        <f>ROUND(B38*0.2,0)</f>
        <v>12</v>
      </c>
      <c r="C39" s="11">
        <f>ROUND(C38*0.2,0)</f>
        <v>10</v>
      </c>
      <c r="D39" s="11">
        <f>ROUND(D38*0.2,0)</f>
        <v>9</v>
      </c>
      <c r="E39" s="11">
        <f>ROUND(E38*0.2,0)</f>
        <v>8</v>
      </c>
      <c r="F39" s="11">
        <f>ROUND(F38*0.2,0)</f>
        <v>5</v>
      </c>
      <c r="G39" s="11">
        <f>ROUND(G38*0.2,0)</f>
        <v>4</v>
      </c>
      <c r="H39" s="11">
        <f>ROUND(H38*0.2,0)</f>
        <v>3</v>
      </c>
      <c r="I39" s="8"/>
      <c r="J39" s="8"/>
      <c r="K39" s="8"/>
      <c r="L39" s="8"/>
      <c r="M39" s="8"/>
      <c r="N39" s="3"/>
    </row>
    <row r="40" spans="1:14" ht="12.75">
      <c r="A40" s="10">
        <v>24.9</v>
      </c>
      <c r="B40" s="10">
        <v>21.4</v>
      </c>
      <c r="C40" s="10">
        <v>18.5</v>
      </c>
      <c r="D40" s="9">
        <v>16.3</v>
      </c>
      <c r="E40" s="10">
        <v>13.9</v>
      </c>
      <c r="F40" s="12">
        <v>10.199999999999999</v>
      </c>
      <c r="G40" s="13">
        <v>8.3000000000000007</v>
      </c>
      <c r="H40" s="12">
        <v>7.6</v>
      </c>
      <c r="I40" s="9">
        <v>2.2000000000000002</v>
      </c>
      <c r="J40" s="8"/>
      <c r="K40" s="8"/>
      <c r="L40" s="8"/>
      <c r="M40" s="8"/>
      <c r="N40" s="3"/>
    </row>
    <row r="41" spans="1:14" ht="12.75">
      <c r="A41" s="10">
        <f>ROUND(A40*3.21,0)</f>
        <v>80</v>
      </c>
      <c r="B41" s="10">
        <f>ROUND(B40*3.21,0)</f>
        <v>69</v>
      </c>
      <c r="C41" s="10">
        <f>ROUND(C40*3.21,0)</f>
        <v>59</v>
      </c>
      <c r="D41" s="10">
        <f>ROUND(D40*3.21,0)</f>
        <v>52</v>
      </c>
      <c r="E41" s="10">
        <f>ROUND(E40*3.21,0)</f>
        <v>45</v>
      </c>
      <c r="F41" s="10">
        <f>ROUND(F40*3.21,0)</f>
        <v>33</v>
      </c>
      <c r="G41" s="10">
        <f>ROUND(G40*3.21,0)</f>
        <v>27</v>
      </c>
      <c r="H41" s="10">
        <f>ROUND(H40*3.21,0)</f>
        <v>24</v>
      </c>
      <c r="I41" s="10">
        <f>ROUND(I40*3.21,0)</f>
        <v>7</v>
      </c>
      <c r="J41" s="8" t="s">
        <v>20</v>
      </c>
      <c r="K41" s="8"/>
      <c r="L41" s="8"/>
      <c r="M41" s="8"/>
      <c r="N41" s="3"/>
    </row>
    <row r="42" spans="1:14" ht="12.75">
      <c r="A42" s="11">
        <f>ROUND(A41*0.2,0)</f>
        <v>16</v>
      </c>
      <c r="B42" s="11">
        <f>ROUND(B41*0.2,0)</f>
        <v>14</v>
      </c>
      <c r="C42" s="11">
        <f>ROUND(C41*0.2,0)</f>
        <v>12</v>
      </c>
      <c r="D42" s="11">
        <f>ROUND(D41*0.2,0)</f>
        <v>10</v>
      </c>
      <c r="E42" s="11">
        <f>ROUND(E41*0.2,0)</f>
        <v>9</v>
      </c>
      <c r="F42" s="11">
        <f>ROUND(F41*0.2,0)</f>
        <v>7</v>
      </c>
      <c r="G42" s="11">
        <f>ROUND(G41*0.2,0)</f>
        <v>5</v>
      </c>
      <c r="H42" s="11">
        <f>ROUND(H41*0.2,0)</f>
        <v>5</v>
      </c>
      <c r="I42" s="11">
        <f>ROUND(I41*0.2,0)</f>
        <v>1</v>
      </c>
      <c r="J42" s="20"/>
      <c r="K42" s="8"/>
      <c r="L42" s="8"/>
      <c r="M42" s="8"/>
      <c r="N42" s="3"/>
    </row>
    <row r="43" spans="1:14" ht="12.75">
      <c r="A43" s="10">
        <v>28.4</v>
      </c>
      <c r="B43" s="10">
        <v>24.9</v>
      </c>
      <c r="C43" s="10">
        <v>22</v>
      </c>
      <c r="D43" s="10">
        <v>19.8</v>
      </c>
      <c r="E43" s="10">
        <v>17.399999999999999</v>
      </c>
      <c r="F43" s="13">
        <v>13.7</v>
      </c>
      <c r="G43" s="13">
        <v>11.8</v>
      </c>
      <c r="H43" s="13">
        <v>11.1</v>
      </c>
      <c r="I43" s="9">
        <v>5.7</v>
      </c>
      <c r="J43" s="9">
        <v>3.5</v>
      </c>
      <c r="K43" s="8"/>
      <c r="L43" s="8"/>
      <c r="M43" s="8"/>
      <c r="N43" s="3"/>
    </row>
    <row r="44" spans="1:14" ht="12.75">
      <c r="A44" s="10">
        <f>ROUND(A43*3.21,0)</f>
        <v>91</v>
      </c>
      <c r="B44" s="10">
        <f>ROUND(B43*3.21,0)</f>
        <v>80</v>
      </c>
      <c r="C44" s="10">
        <f>ROUND(C43*3.21,0)</f>
        <v>71</v>
      </c>
      <c r="D44" s="10">
        <f>ROUND(D43*3.21,0)</f>
        <v>64</v>
      </c>
      <c r="E44" s="10">
        <f>ROUND(E43*3.21,0)</f>
        <v>56</v>
      </c>
      <c r="F44" s="10">
        <f>ROUND(F43*3.21,0)</f>
        <v>44</v>
      </c>
      <c r="G44" s="10">
        <f>ROUND(G43*3.21,0)</f>
        <v>38</v>
      </c>
      <c r="H44" s="10">
        <f>ROUND(H43*3.21,0)</f>
        <v>36</v>
      </c>
      <c r="I44" s="10">
        <f>ROUND(I43*3.21,0)</f>
        <v>18</v>
      </c>
      <c r="J44" s="10">
        <f>ROUND(J43*3.21,0)</f>
        <v>11</v>
      </c>
      <c r="K44" s="8" t="s">
        <v>21</v>
      </c>
      <c r="L44" s="8"/>
      <c r="M44" s="8"/>
      <c r="N44" s="3"/>
    </row>
    <row r="45" spans="1:14" ht="12.75">
      <c r="A45" s="11">
        <f>ROUND(A44*0.2,0)</f>
        <v>18</v>
      </c>
      <c r="B45" s="11">
        <f>ROUND(B44*0.2,0)</f>
        <v>16</v>
      </c>
      <c r="C45" s="11">
        <f>ROUND(C44*0.2,0)</f>
        <v>14</v>
      </c>
      <c r="D45" s="11">
        <f>ROUND(D44*0.2,0)</f>
        <v>13</v>
      </c>
      <c r="E45" s="11">
        <f>ROUND(E44*0.2,0)</f>
        <v>11</v>
      </c>
      <c r="F45" s="11">
        <f>ROUND(F44*0.2,0)</f>
        <v>9</v>
      </c>
      <c r="G45" s="11">
        <f>ROUND(G44*0.2,0)</f>
        <v>8</v>
      </c>
      <c r="H45" s="11">
        <f>ROUND(H44*0.2,0)</f>
        <v>7</v>
      </c>
      <c r="I45" s="11">
        <f>ROUND(I44*0.2,0)</f>
        <v>4</v>
      </c>
      <c r="J45" s="11">
        <f>ROUND(J44*0.2,0)</f>
        <v>2</v>
      </c>
      <c r="K45" s="7"/>
      <c r="L45" s="8"/>
      <c r="M45" s="8"/>
      <c r="N45" s="3"/>
    </row>
    <row r="46" spans="1:14" ht="12.75">
      <c r="A46" s="10">
        <v>29.6</v>
      </c>
      <c r="B46" s="10">
        <v>26.1</v>
      </c>
      <c r="C46" s="10">
        <v>23.2</v>
      </c>
      <c r="D46" s="10">
        <v>21</v>
      </c>
      <c r="E46" s="10">
        <v>18.600000000000001</v>
      </c>
      <c r="F46" s="13">
        <v>14.9</v>
      </c>
      <c r="G46" s="13">
        <v>13</v>
      </c>
      <c r="H46" s="13">
        <v>12.3</v>
      </c>
      <c r="I46" s="9">
        <v>6.9</v>
      </c>
      <c r="J46" s="10">
        <v>4.7</v>
      </c>
      <c r="K46" s="9">
        <v>1.2</v>
      </c>
      <c r="L46" s="8"/>
      <c r="M46" s="8"/>
      <c r="N46" s="3"/>
    </row>
    <row r="47" spans="1:14" ht="12.75">
      <c r="A47" s="10">
        <f>ROUND(A46*3.21,0)</f>
        <v>95</v>
      </c>
      <c r="B47" s="10">
        <f>ROUND(B46*3.21,0)</f>
        <v>84</v>
      </c>
      <c r="C47" s="10">
        <f>ROUND(C46*3.21,0)</f>
        <v>74</v>
      </c>
      <c r="D47" s="10">
        <f>ROUND(D46*3.21,0)</f>
        <v>67</v>
      </c>
      <c r="E47" s="10">
        <f>ROUND(E46*3.21,0)</f>
        <v>60</v>
      </c>
      <c r="F47" s="10">
        <f>ROUND(F46*3.21,0)</f>
        <v>48</v>
      </c>
      <c r="G47" s="10">
        <f>ROUND(G46*3.21,0)</f>
        <v>42</v>
      </c>
      <c r="H47" s="10">
        <f>ROUND(H46*3.21,0)</f>
        <v>39</v>
      </c>
      <c r="I47" s="10">
        <f>ROUND(I46*3.21,0)</f>
        <v>22</v>
      </c>
      <c r="J47" s="10">
        <f>ROUND(J46*3.21,0)</f>
        <v>15</v>
      </c>
      <c r="K47" s="10">
        <f>ROUND(K46*3.21,0)</f>
        <v>4</v>
      </c>
      <c r="L47" s="8" t="s">
        <v>22</v>
      </c>
      <c r="M47" s="8"/>
      <c r="N47" s="3"/>
    </row>
    <row r="48" spans="1:14" ht="12.75">
      <c r="A48" s="11">
        <f>ROUND(A47*0.2,0)</f>
        <v>19</v>
      </c>
      <c r="B48" s="11">
        <f>ROUND(B47*0.2,0)</f>
        <v>17</v>
      </c>
      <c r="C48" s="11">
        <f>ROUND(C47*0.2,0)</f>
        <v>15</v>
      </c>
      <c r="D48" s="11">
        <f>ROUND(D47*0.2,0)</f>
        <v>13</v>
      </c>
      <c r="E48" s="11">
        <v>11</v>
      </c>
      <c r="F48" s="11">
        <f>ROUND(F47*0.2,0)</f>
        <v>10</v>
      </c>
      <c r="G48" s="11">
        <f>ROUND(G47*0.2,0)</f>
        <v>8</v>
      </c>
      <c r="H48" s="11">
        <f>ROUND(H47*0.2,0)</f>
        <v>8</v>
      </c>
      <c r="I48" s="11">
        <f>ROUND(I47*0.2,0)</f>
        <v>4</v>
      </c>
      <c r="J48" s="11">
        <f>ROUND(J47*0.2,0)</f>
        <v>3</v>
      </c>
      <c r="K48" s="11">
        <f>ROUND(K47*0.2,0)</f>
        <v>1</v>
      </c>
      <c r="L48" s="8"/>
      <c r="M48" s="8"/>
      <c r="N48" s="3"/>
    </row>
    <row r="49" spans="1:14" ht="12.75">
      <c r="A49" s="14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3"/>
    </row>
    <row r="50" spans="1:14" ht="12.75">
      <c r="A50" s="15"/>
      <c r="B50" s="16"/>
      <c r="C50" s="16"/>
      <c r="D50" s="16"/>
      <c r="E50" s="16"/>
      <c r="F50" s="16"/>
      <c r="G50" s="16"/>
      <c r="H50" s="3"/>
      <c r="I50" s="3"/>
      <c r="J50" s="3"/>
      <c r="K50" s="3"/>
      <c r="L50" s="3"/>
      <c r="M50" s="3"/>
      <c r="N50" s="3"/>
    </row>
    <row r="51" spans="1:14" ht="12.75">
      <c r="A51" s="15"/>
      <c r="B51" s="16"/>
      <c r="C51" s="16"/>
      <c r="D51" s="16"/>
      <c r="E51" s="16"/>
      <c r="F51" s="16"/>
      <c r="G51" s="16"/>
      <c r="H51" s="3"/>
      <c r="I51" s="3"/>
      <c r="J51" s="3"/>
      <c r="K51" s="3"/>
      <c r="L51" s="3"/>
      <c r="M51" s="3"/>
      <c r="N51" s="3"/>
    </row>
    <row r="52" spans="1:14" ht="12.75">
      <c r="A52" s="15"/>
      <c r="B52" s="16"/>
      <c r="C52" s="16"/>
      <c r="D52" s="16"/>
      <c r="E52" s="16"/>
      <c r="F52" s="16"/>
      <c r="G52" s="16"/>
      <c r="H52" s="3"/>
      <c r="I52" s="3"/>
      <c r="J52" s="3"/>
      <c r="K52" s="3"/>
      <c r="L52" s="3"/>
      <c r="M52" s="3"/>
      <c r="N52" s="3"/>
    </row>
    <row r="53" spans="1:14" ht="15">
      <c r="A53" s="17"/>
      <c r="B53" s="18"/>
      <c r="C53" s="18"/>
      <c r="D53" s="18"/>
      <c r="E53" s="18"/>
      <c r="F53" s="18"/>
      <c r="G53" s="18"/>
      <c r="H53" s="2"/>
      <c r="I53" s="2"/>
      <c r="J53" s="2"/>
      <c r="K53" s="2"/>
      <c r="L53" s="2"/>
      <c r="M53" s="2"/>
      <c r="N53" s="2"/>
    </row>
    <row r="54" spans="1:14" ht="15">
      <c r="A54" s="17"/>
      <c r="B54" s="18"/>
      <c r="C54" s="18"/>
      <c r="D54" s="18"/>
      <c r="E54" s="18"/>
      <c r="F54" s="18"/>
      <c r="G54" s="18"/>
      <c r="H54" s="2"/>
      <c r="I54" s="2"/>
      <c r="J54" s="2"/>
      <c r="K54" s="2"/>
      <c r="L54" s="2"/>
      <c r="M54" s="2"/>
      <c r="N54" s="2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1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1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BUX4</cp:lastModifiedBy>
  <cp:lastPrinted>2022-12-28T14:59:00Z</cp:lastPrinted>
  <dcterms:created xsi:type="dcterms:W3CDTF">2014-12-23T03:37:00Z</dcterms:created>
  <dcterms:modified xsi:type="dcterms:W3CDTF">2024-12-25T10:49:46Z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DA0B5A78CB044FADBA7277F01222EE64</vt:lpwstr>
  </property>
  <property fmtid="{D5CDD505-2E9C-101B-9397-08002B2CF9AE}" pid="3" name="KSOProductBuildVer">
    <vt:lpwstr>1049-12.2.0.18639</vt:lpwstr>
  </property>
</Properties>
</file>