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тарифная сетка с 08января2024 " sheetId="2" r:id="rId1"/>
  </sheets>
  <calcPr calcId="125725"/>
</workbook>
</file>

<file path=xl/calcChain.xml><?xml version="1.0" encoding="utf-8"?>
<calcChain xmlns="http://schemas.openxmlformats.org/spreadsheetml/2006/main">
  <c r="R36" i="2"/>
  <c r="K36"/>
  <c r="AA36" s="1"/>
  <c r="J36"/>
  <c r="Z36" s="1"/>
  <c r="I36"/>
  <c r="Y36" s="1"/>
  <c r="H36"/>
  <c r="X36" s="1"/>
  <c r="G36"/>
  <c r="W36" s="1"/>
  <c r="F36"/>
  <c r="V36" s="1"/>
  <c r="E36"/>
  <c r="U36" s="1"/>
  <c r="D36"/>
  <c r="T36" s="1"/>
  <c r="C36"/>
  <c r="S36" s="1"/>
  <c r="R35"/>
  <c r="J35"/>
  <c r="Z35" s="1"/>
  <c r="I35"/>
  <c r="Y35" s="1"/>
  <c r="H35"/>
  <c r="X35" s="1"/>
  <c r="G35"/>
  <c r="W35" s="1"/>
  <c r="F35"/>
  <c r="V35" s="1"/>
  <c r="E35"/>
  <c r="U35" s="1"/>
  <c r="D35"/>
  <c r="T35" s="1"/>
  <c r="C35"/>
  <c r="S35" s="1"/>
  <c r="R34"/>
  <c r="I34"/>
  <c r="Y34" s="1"/>
  <c r="H34"/>
  <c r="X34" s="1"/>
  <c r="G34"/>
  <c r="W34" s="1"/>
  <c r="F34"/>
  <c r="V34" s="1"/>
  <c r="E34"/>
  <c r="U34" s="1"/>
  <c r="D34"/>
  <c r="T34" s="1"/>
  <c r="C34"/>
  <c r="S34" s="1"/>
  <c r="R33"/>
  <c r="H33"/>
  <c r="X33" s="1"/>
  <c r="G33"/>
  <c r="W33" s="1"/>
  <c r="F33"/>
  <c r="V33" s="1"/>
  <c r="E33"/>
  <c r="U33" s="1"/>
  <c r="D33"/>
  <c r="T33" s="1"/>
  <c r="C33"/>
  <c r="S33" s="1"/>
  <c r="R32"/>
  <c r="G32"/>
  <c r="W32" s="1"/>
  <c r="F32"/>
  <c r="V32" s="1"/>
  <c r="E32"/>
  <c r="U32" s="1"/>
  <c r="D32"/>
  <c r="T32" s="1"/>
  <c r="C32"/>
  <c r="S32" s="1"/>
  <c r="R31"/>
  <c r="F31"/>
  <c r="V31" s="1"/>
  <c r="E31"/>
  <c r="U31" s="1"/>
  <c r="D31"/>
  <c r="T31" s="1"/>
  <c r="C31"/>
  <c r="S31" s="1"/>
  <c r="R30"/>
  <c r="E30"/>
  <c r="U30" s="1"/>
  <c r="D30"/>
  <c r="T30" s="1"/>
  <c r="C30"/>
  <c r="S30" s="1"/>
  <c r="R29"/>
  <c r="D29"/>
  <c r="T29" s="1"/>
  <c r="C29"/>
  <c r="S29" s="1"/>
  <c r="R28"/>
  <c r="C28"/>
  <c r="S28" s="1"/>
  <c r="R27"/>
  <c r="R20" l="1"/>
  <c r="N20"/>
  <c r="AD20" s="1"/>
  <c r="M20"/>
  <c r="AC20" s="1"/>
  <c r="L20"/>
  <c r="AB20" s="1"/>
  <c r="K20"/>
  <c r="AA20" s="1"/>
  <c r="J20"/>
  <c r="Z20" s="1"/>
  <c r="I20"/>
  <c r="Y20" s="1"/>
  <c r="H20"/>
  <c r="X20" s="1"/>
  <c r="G20"/>
  <c r="W20" s="1"/>
  <c r="F20"/>
  <c r="V20" s="1"/>
  <c r="E20"/>
  <c r="U20" s="1"/>
  <c r="D20"/>
  <c r="T20" s="1"/>
  <c r="C20"/>
  <c r="S20" s="1"/>
  <c r="R19"/>
  <c r="M19"/>
  <c r="AC19" s="1"/>
  <c r="L19"/>
  <c r="AB19" s="1"/>
  <c r="K19"/>
  <c r="AA19" s="1"/>
  <c r="J19"/>
  <c r="Z19" s="1"/>
  <c r="I19"/>
  <c r="Y19" s="1"/>
  <c r="H19"/>
  <c r="X19" s="1"/>
  <c r="G19"/>
  <c r="W19" s="1"/>
  <c r="F19"/>
  <c r="V19" s="1"/>
  <c r="E19"/>
  <c r="U19" s="1"/>
  <c r="D19"/>
  <c r="T19" s="1"/>
  <c r="C19"/>
  <c r="S19" s="1"/>
  <c r="R18"/>
  <c r="L18"/>
  <c r="AB18" s="1"/>
  <c r="K18"/>
  <c r="AA18" s="1"/>
  <c r="J18"/>
  <c r="Z18" s="1"/>
  <c r="I18"/>
  <c r="Y18" s="1"/>
  <c r="H18"/>
  <c r="X18" s="1"/>
  <c r="G18"/>
  <c r="W18" s="1"/>
  <c r="F18"/>
  <c r="V18" s="1"/>
  <c r="E18"/>
  <c r="U18" s="1"/>
  <c r="D18"/>
  <c r="T18" s="1"/>
  <c r="C18"/>
  <c r="S18" s="1"/>
  <c r="R17"/>
  <c r="K17"/>
  <c r="AA17" s="1"/>
  <c r="J17"/>
  <c r="Z17" s="1"/>
  <c r="I17"/>
  <c r="Y17" s="1"/>
  <c r="H17"/>
  <c r="X17" s="1"/>
  <c r="G17"/>
  <c r="W17" s="1"/>
  <c r="F17"/>
  <c r="V17" s="1"/>
  <c r="E17"/>
  <c r="U17" s="1"/>
  <c r="D17"/>
  <c r="T17" s="1"/>
  <c r="C17"/>
  <c r="S17" s="1"/>
  <c r="R16"/>
  <c r="J16"/>
  <c r="Z16" s="1"/>
  <c r="I16"/>
  <c r="Y16" s="1"/>
  <c r="H16"/>
  <c r="X16" s="1"/>
  <c r="G16"/>
  <c r="W16" s="1"/>
  <c r="F16"/>
  <c r="V16" s="1"/>
  <c r="E16"/>
  <c r="U16" s="1"/>
  <c r="D16"/>
  <c r="T16" s="1"/>
  <c r="C16"/>
  <c r="S16" s="1"/>
  <c r="R15"/>
  <c r="I15"/>
  <c r="Y15" s="1"/>
  <c r="H15"/>
  <c r="X15" s="1"/>
  <c r="G15"/>
  <c r="W15" s="1"/>
  <c r="F15"/>
  <c r="V15" s="1"/>
  <c r="E15"/>
  <c r="U15" s="1"/>
  <c r="D15"/>
  <c r="T15" s="1"/>
  <c r="C15"/>
  <c r="S15" s="1"/>
  <c r="R14"/>
  <c r="H14"/>
  <c r="X14" s="1"/>
  <c r="G14"/>
  <c r="W14" s="1"/>
  <c r="F14"/>
  <c r="V14" s="1"/>
  <c r="E14"/>
  <c r="U14" s="1"/>
  <c r="D14"/>
  <c r="T14" s="1"/>
  <c r="C14"/>
  <c r="S14" s="1"/>
  <c r="R13"/>
  <c r="G13"/>
  <c r="W13" s="1"/>
  <c r="F13"/>
  <c r="V13" s="1"/>
  <c r="E13"/>
  <c r="U13" s="1"/>
  <c r="D13"/>
  <c r="T13" s="1"/>
  <c r="C13"/>
  <c r="S13" s="1"/>
  <c r="R12"/>
  <c r="F12"/>
  <c r="V12" s="1"/>
  <c r="E12"/>
  <c r="U12" s="1"/>
  <c r="D12"/>
  <c r="T12" s="1"/>
  <c r="C12"/>
  <c r="S12" s="1"/>
  <c r="R11"/>
  <c r="E11"/>
  <c r="U11" s="1"/>
  <c r="D11"/>
  <c r="T11" s="1"/>
  <c r="C11"/>
  <c r="S11" s="1"/>
  <c r="R10"/>
  <c r="D10"/>
  <c r="T10" s="1"/>
  <c r="C10"/>
  <c r="S10" s="1"/>
  <c r="R9"/>
  <c r="C9"/>
  <c r="S9" s="1"/>
  <c r="R8"/>
</calcChain>
</file>

<file path=xl/sharedStrings.xml><?xml version="1.0" encoding="utf-8"?>
<sst xmlns="http://schemas.openxmlformats.org/spreadsheetml/2006/main" count="56" uniqueCount="29">
  <si>
    <t>Таблица расстояний</t>
  </si>
  <si>
    <t>Спасск</t>
  </si>
  <si>
    <t>Гавриловское</t>
  </si>
  <si>
    <t>Селезеново</t>
  </si>
  <si>
    <t>Желобова Слобода</t>
  </si>
  <si>
    <t>Городец</t>
  </si>
  <si>
    <t>Ужалье</t>
  </si>
  <si>
    <t>Киструс</t>
  </si>
  <si>
    <t>Панинские дворики</t>
  </si>
  <si>
    <t>Агламазово</t>
  </si>
  <si>
    <t>Петровичи</t>
  </si>
  <si>
    <t>Ярустово</t>
  </si>
  <si>
    <t>Дегтяное</t>
  </si>
  <si>
    <t>Выжелес</t>
  </si>
  <si>
    <t>Д/о лагерь "Звездный"</t>
  </si>
  <si>
    <t>Сумбулово</t>
  </si>
  <si>
    <t>Казарь</t>
  </si>
  <si>
    <t>Семкино</t>
  </si>
  <si>
    <t>Мурмино</t>
  </si>
  <si>
    <t>Алеканово</t>
  </si>
  <si>
    <t>Дубровичи</t>
  </si>
  <si>
    <t>Дубровичи м-н Магнит</t>
  </si>
  <si>
    <t>Рязань (АВ "Приокский")</t>
  </si>
  <si>
    <t>Мурмиио</t>
  </si>
  <si>
    <t>Рязань (АВ "Приокский"</t>
  </si>
  <si>
    <t>511 "Рязань АВП - Выжелес"</t>
  </si>
  <si>
    <t>№511 "Рязань АВП - Выжелес</t>
  </si>
  <si>
    <t>186-а "Рязань АВП - Спасск"</t>
  </si>
  <si>
    <t>№186-а "Рязань АВП - Спасск"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</si>
</sst>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164" fontId="0" fillId="0" borderId="2" xfId="0" applyNumberFormat="1" applyBorder="1"/>
    <xf numFmtId="0" fontId="0" fillId="0" borderId="2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0" xfId="0" applyBorder="1"/>
    <xf numFmtId="1" fontId="1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F36"/>
  <sheetViews>
    <sheetView tabSelected="1" workbookViewId="0">
      <selection activeCell="AF5" sqref="AF5"/>
    </sheetView>
  </sheetViews>
  <sheetFormatPr defaultRowHeight="15"/>
  <sheetData>
    <row r="2" spans="2:32">
      <c r="B2" s="28"/>
      <c r="C2" s="28"/>
      <c r="D2" s="28"/>
      <c r="E2" s="28"/>
      <c r="F2" s="28"/>
      <c r="G2" s="28"/>
      <c r="H2" s="28"/>
      <c r="R2" s="30"/>
      <c r="S2" s="30"/>
      <c r="T2" s="30"/>
      <c r="U2" s="30"/>
      <c r="V2" s="30"/>
      <c r="W2" s="30"/>
      <c r="X2" s="30"/>
      <c r="Y2" s="22"/>
      <c r="Z2" s="22"/>
      <c r="AA2" s="22"/>
    </row>
    <row r="3" spans="2:32"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2:32">
      <c r="B4" s="10"/>
      <c r="C4" s="27"/>
      <c r="D4" s="27"/>
      <c r="E4" s="27"/>
      <c r="F4" s="27"/>
      <c r="G4" s="27"/>
      <c r="H4" s="27"/>
      <c r="I4" s="27"/>
      <c r="J4" s="27"/>
      <c r="K4" s="27"/>
      <c r="L4" s="1"/>
      <c r="M4" s="1"/>
      <c r="N4" s="1"/>
      <c r="O4" s="1"/>
      <c r="P4" s="1"/>
      <c r="Q4" s="2"/>
      <c r="R4" s="25"/>
      <c r="S4" s="26"/>
      <c r="T4" s="26"/>
      <c r="U4" s="26"/>
      <c r="V4" s="26"/>
      <c r="W4" s="26"/>
      <c r="X4" s="26"/>
      <c r="Y4" s="26"/>
      <c r="Z4" s="26"/>
      <c r="AA4" s="26"/>
      <c r="AB4" s="4"/>
      <c r="AC4" s="4"/>
      <c r="AF4">
        <v>4.22</v>
      </c>
    </row>
    <row r="5" spans="2:32">
      <c r="B5" s="29" t="s">
        <v>27</v>
      </c>
      <c r="C5" s="29"/>
      <c r="D5" s="29"/>
      <c r="E5" s="29"/>
      <c r="F5" s="29"/>
      <c r="G5" s="29"/>
      <c r="H5" s="29"/>
      <c r="R5" s="29" t="s">
        <v>28</v>
      </c>
      <c r="S5" s="29"/>
      <c r="T5" s="29"/>
      <c r="U5" s="29"/>
      <c r="V5" s="29"/>
      <c r="W5" s="29"/>
      <c r="X5" s="29"/>
    </row>
    <row r="6" spans="2:32">
      <c r="B6" t="s">
        <v>0</v>
      </c>
    </row>
    <row r="7" spans="2:32">
      <c r="B7" s="8" t="s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 t="s">
        <v>1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24"/>
      <c r="AE7" s="24"/>
    </row>
    <row r="8" spans="2:32">
      <c r="B8" s="5">
        <v>10</v>
      </c>
      <c r="C8" s="8" t="s">
        <v>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6">
        <f>B8*$AF$4</f>
        <v>42.199999999999996</v>
      </c>
      <c r="S8" s="3" t="s">
        <v>8</v>
      </c>
      <c r="T8" s="4"/>
      <c r="U8" s="4"/>
      <c r="V8" s="4"/>
      <c r="W8" s="4"/>
      <c r="X8" s="4"/>
      <c r="Y8" s="4"/>
      <c r="Z8" s="4"/>
      <c r="AA8" s="4"/>
      <c r="AB8" s="4"/>
      <c r="AC8" s="4"/>
      <c r="AD8" s="24"/>
      <c r="AE8" s="24"/>
    </row>
    <row r="9" spans="2:32">
      <c r="B9" s="5">
        <v>12.3</v>
      </c>
      <c r="C9" s="7">
        <f>B9-B8</f>
        <v>2.3000000000000007</v>
      </c>
      <c r="D9" s="8" t="s">
        <v>9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6">
        <f>B9*$AF$4</f>
        <v>51.905999999999999</v>
      </c>
      <c r="S9" s="6">
        <f>C9*$AF$4</f>
        <v>9.7060000000000031</v>
      </c>
      <c r="T9" s="3" t="s">
        <v>9</v>
      </c>
      <c r="U9" s="4"/>
      <c r="V9" s="4"/>
      <c r="W9" s="4"/>
      <c r="X9" s="4"/>
      <c r="Y9" s="4"/>
      <c r="Z9" s="4"/>
      <c r="AA9" s="4"/>
      <c r="AB9" s="4"/>
      <c r="AC9" s="4"/>
      <c r="AD9" s="24"/>
      <c r="AE9" s="24"/>
    </row>
    <row r="10" spans="2:32">
      <c r="B10" s="5">
        <v>15.3</v>
      </c>
      <c r="C10" s="7">
        <f>B10-B8</f>
        <v>5.3000000000000007</v>
      </c>
      <c r="D10" s="9">
        <f>B10-B9</f>
        <v>3</v>
      </c>
      <c r="E10" s="8" t="s">
        <v>10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6">
        <f t="shared" ref="R10:AD20" si="0">B10*$AF$4</f>
        <v>64.566000000000003</v>
      </c>
      <c r="S10" s="6">
        <f t="shared" si="0"/>
        <v>22.366000000000003</v>
      </c>
      <c r="T10" s="6">
        <f t="shared" si="0"/>
        <v>12.66</v>
      </c>
      <c r="U10" s="3" t="s">
        <v>10</v>
      </c>
      <c r="V10" s="4"/>
      <c r="W10" s="4"/>
      <c r="X10" s="4"/>
      <c r="Y10" s="4"/>
      <c r="Z10" s="4"/>
      <c r="AA10" s="4"/>
      <c r="AB10" s="4"/>
      <c r="AC10" s="4"/>
      <c r="AD10" s="24"/>
      <c r="AE10" s="24"/>
    </row>
    <row r="11" spans="2:32">
      <c r="B11" s="5">
        <v>19.3</v>
      </c>
      <c r="C11" s="7">
        <f>B11-B8</f>
        <v>9.3000000000000007</v>
      </c>
      <c r="D11" s="9">
        <f>B11-B9</f>
        <v>7</v>
      </c>
      <c r="E11" s="9">
        <f>B11-B10</f>
        <v>4</v>
      </c>
      <c r="F11" s="8" t="s">
        <v>11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6">
        <f t="shared" si="0"/>
        <v>81.445999999999998</v>
      </c>
      <c r="S11" s="6">
        <f t="shared" si="0"/>
        <v>39.246000000000002</v>
      </c>
      <c r="T11" s="6">
        <f t="shared" si="0"/>
        <v>29.54</v>
      </c>
      <c r="U11" s="6">
        <f t="shared" si="0"/>
        <v>16.88</v>
      </c>
      <c r="V11" s="3" t="s">
        <v>11</v>
      </c>
      <c r="W11" s="4"/>
      <c r="X11" s="4"/>
      <c r="Y11" s="4"/>
      <c r="Z11" s="4"/>
      <c r="AA11" s="4"/>
      <c r="AB11" s="4"/>
      <c r="AC11" s="4"/>
      <c r="AD11" s="24"/>
      <c r="AE11" s="24"/>
    </row>
    <row r="12" spans="2:32">
      <c r="B12" s="5">
        <v>20.7</v>
      </c>
      <c r="C12" s="7">
        <f>B12-B8</f>
        <v>10.7</v>
      </c>
      <c r="D12" s="9">
        <f>B12-B9</f>
        <v>8.3999999999999986</v>
      </c>
      <c r="E12" s="9">
        <f>B12-B10</f>
        <v>5.3999999999999986</v>
      </c>
      <c r="F12" s="9">
        <f>B12-B11</f>
        <v>1.3999999999999986</v>
      </c>
      <c r="G12" s="8" t="s">
        <v>14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6">
        <f t="shared" si="0"/>
        <v>87.353999999999985</v>
      </c>
      <c r="S12" s="6">
        <f t="shared" si="0"/>
        <v>45.153999999999996</v>
      </c>
      <c r="T12" s="6">
        <f t="shared" si="0"/>
        <v>35.447999999999993</v>
      </c>
      <c r="U12" s="6">
        <f t="shared" si="0"/>
        <v>22.787999999999993</v>
      </c>
      <c r="V12" s="6">
        <f t="shared" si="0"/>
        <v>5.9079999999999933</v>
      </c>
      <c r="W12" s="3" t="s">
        <v>14</v>
      </c>
      <c r="X12" s="4"/>
      <c r="Y12" s="4"/>
      <c r="Z12" s="4"/>
      <c r="AA12" s="4"/>
      <c r="AB12" s="4"/>
      <c r="AC12" s="4"/>
      <c r="AD12" s="24"/>
      <c r="AE12" s="24"/>
    </row>
    <row r="13" spans="2:32">
      <c r="B13" s="5">
        <v>22.6</v>
      </c>
      <c r="C13" s="7">
        <f>B13-B8</f>
        <v>12.600000000000001</v>
      </c>
      <c r="D13" s="9">
        <f>B13-B9</f>
        <v>10.3</v>
      </c>
      <c r="E13" s="9">
        <f>B13-B10</f>
        <v>7.3000000000000007</v>
      </c>
      <c r="F13" s="9">
        <f>B13-B11</f>
        <v>3.3000000000000007</v>
      </c>
      <c r="G13" s="9">
        <f>B13-B12</f>
        <v>1.9000000000000021</v>
      </c>
      <c r="H13" s="8" t="s">
        <v>15</v>
      </c>
      <c r="I13" s="2"/>
      <c r="J13" s="2"/>
      <c r="K13" s="2"/>
      <c r="L13" s="2"/>
      <c r="M13" s="2"/>
      <c r="N13" s="2"/>
      <c r="O13" s="2"/>
      <c r="P13" s="2"/>
      <c r="Q13" s="2"/>
      <c r="R13" s="6">
        <f t="shared" si="0"/>
        <v>95.372</v>
      </c>
      <c r="S13" s="6">
        <f t="shared" si="0"/>
        <v>53.172000000000004</v>
      </c>
      <c r="T13" s="6">
        <f t="shared" si="0"/>
        <v>43.466000000000001</v>
      </c>
      <c r="U13" s="6">
        <f t="shared" si="0"/>
        <v>30.806000000000001</v>
      </c>
      <c r="V13" s="6">
        <f t="shared" si="0"/>
        <v>13.926000000000002</v>
      </c>
      <c r="W13" s="6">
        <f t="shared" si="0"/>
        <v>8.0180000000000078</v>
      </c>
      <c r="X13" s="3" t="s">
        <v>15</v>
      </c>
      <c r="Y13" s="4"/>
      <c r="Z13" s="4"/>
      <c r="AA13" s="4"/>
      <c r="AB13" s="4"/>
      <c r="AC13" s="4"/>
      <c r="AD13" s="24"/>
      <c r="AE13" s="24"/>
    </row>
    <row r="14" spans="2:32">
      <c r="B14" s="5">
        <v>27.3</v>
      </c>
      <c r="C14" s="7">
        <f>B14-B8</f>
        <v>17.3</v>
      </c>
      <c r="D14" s="9">
        <f>B14-B9</f>
        <v>15</v>
      </c>
      <c r="E14" s="9">
        <f>B14-B10</f>
        <v>12</v>
      </c>
      <c r="F14" s="9">
        <f>B14-B11</f>
        <v>8</v>
      </c>
      <c r="G14" s="9">
        <f>B14-B12</f>
        <v>6.6000000000000014</v>
      </c>
      <c r="H14" s="9">
        <f>B14-B13</f>
        <v>4.6999999999999993</v>
      </c>
      <c r="I14" s="8" t="s">
        <v>16</v>
      </c>
      <c r="J14" s="2"/>
      <c r="K14" s="2"/>
      <c r="L14" s="2"/>
      <c r="M14" s="2"/>
      <c r="N14" s="2"/>
      <c r="O14" s="2"/>
      <c r="P14" s="2"/>
      <c r="Q14" s="2"/>
      <c r="R14" s="6">
        <f t="shared" si="0"/>
        <v>115.206</v>
      </c>
      <c r="S14" s="6">
        <f t="shared" si="0"/>
        <v>73.006</v>
      </c>
      <c r="T14" s="6">
        <f t="shared" si="0"/>
        <v>63.3</v>
      </c>
      <c r="U14" s="6">
        <f t="shared" si="0"/>
        <v>50.64</v>
      </c>
      <c r="V14" s="6">
        <f t="shared" si="0"/>
        <v>33.76</v>
      </c>
      <c r="W14" s="6">
        <f t="shared" si="0"/>
        <v>27.852000000000004</v>
      </c>
      <c r="X14" s="6">
        <f t="shared" si="0"/>
        <v>19.833999999999996</v>
      </c>
      <c r="Y14" s="3" t="s">
        <v>16</v>
      </c>
      <c r="Z14" s="4"/>
      <c r="AA14" s="4"/>
      <c r="AB14" s="4"/>
      <c r="AC14" s="4"/>
      <c r="AD14" s="24"/>
      <c r="AE14" s="24"/>
    </row>
    <row r="15" spans="2:32">
      <c r="B15" s="5">
        <v>29.4</v>
      </c>
      <c r="C15" s="7">
        <f>B15-B8</f>
        <v>19.399999999999999</v>
      </c>
      <c r="D15" s="9">
        <f>B15-B9</f>
        <v>17.099999999999998</v>
      </c>
      <c r="E15" s="9">
        <f>B15-B10</f>
        <v>14.099999999999998</v>
      </c>
      <c r="F15" s="9">
        <f>B15-B11</f>
        <v>10.099999999999998</v>
      </c>
      <c r="G15" s="9">
        <f>B15-B12</f>
        <v>8.6999999999999993</v>
      </c>
      <c r="H15" s="9">
        <f>B15-B13</f>
        <v>6.7999999999999972</v>
      </c>
      <c r="I15" s="9">
        <f>B15-B14</f>
        <v>2.0999999999999979</v>
      </c>
      <c r="J15" s="8" t="s">
        <v>17</v>
      </c>
      <c r="K15" s="2"/>
      <c r="L15" s="2"/>
      <c r="M15" s="2"/>
      <c r="N15" s="2"/>
      <c r="O15" s="2"/>
      <c r="P15" s="2"/>
      <c r="Q15" s="2"/>
      <c r="R15" s="6">
        <f t="shared" si="0"/>
        <v>124.06799999999998</v>
      </c>
      <c r="S15" s="6">
        <f t="shared" si="0"/>
        <v>81.867999999999995</v>
      </c>
      <c r="T15" s="6">
        <f t="shared" si="0"/>
        <v>72.161999999999992</v>
      </c>
      <c r="U15" s="6">
        <f t="shared" si="0"/>
        <v>59.501999999999988</v>
      </c>
      <c r="V15" s="6">
        <f t="shared" si="0"/>
        <v>42.621999999999986</v>
      </c>
      <c r="W15" s="6">
        <f t="shared" si="0"/>
        <v>36.713999999999992</v>
      </c>
      <c r="X15" s="6">
        <f t="shared" si="0"/>
        <v>28.695999999999987</v>
      </c>
      <c r="Y15" s="6">
        <f t="shared" si="0"/>
        <v>8.8619999999999912</v>
      </c>
      <c r="Z15" s="3" t="s">
        <v>17</v>
      </c>
      <c r="AA15" s="4"/>
      <c r="AB15" s="4"/>
      <c r="AC15" s="4"/>
      <c r="AD15" s="24"/>
      <c r="AE15" s="24"/>
    </row>
    <row r="16" spans="2:32">
      <c r="B16" s="5">
        <v>33.299999999999997</v>
      </c>
      <c r="C16" s="7">
        <f>B16-B8</f>
        <v>23.299999999999997</v>
      </c>
      <c r="D16" s="9">
        <f>B16-B9</f>
        <v>20.999999999999996</v>
      </c>
      <c r="E16" s="9">
        <f>B16-B10</f>
        <v>17.999999999999996</v>
      </c>
      <c r="F16" s="9">
        <f>B16-B11</f>
        <v>13.999999999999996</v>
      </c>
      <c r="G16" s="9">
        <f>B16-B12</f>
        <v>12.599999999999998</v>
      </c>
      <c r="H16" s="9">
        <f>B16-B13</f>
        <v>10.699999999999996</v>
      </c>
      <c r="I16" s="9">
        <f>B16-B14</f>
        <v>5.9999999999999964</v>
      </c>
      <c r="J16" s="9">
        <f>B16-B15</f>
        <v>3.8999999999999986</v>
      </c>
      <c r="K16" s="8" t="s">
        <v>18</v>
      </c>
      <c r="L16" s="2"/>
      <c r="M16" s="2"/>
      <c r="N16" s="2"/>
      <c r="O16" s="2"/>
      <c r="P16" s="2"/>
      <c r="Q16" s="2"/>
      <c r="R16" s="6">
        <f t="shared" si="0"/>
        <v>140.52599999999998</v>
      </c>
      <c r="S16" s="6">
        <f t="shared" si="0"/>
        <v>98.325999999999979</v>
      </c>
      <c r="T16" s="6">
        <f t="shared" si="0"/>
        <v>88.619999999999976</v>
      </c>
      <c r="U16" s="6">
        <f t="shared" si="0"/>
        <v>75.95999999999998</v>
      </c>
      <c r="V16" s="6">
        <f t="shared" si="0"/>
        <v>59.079999999999984</v>
      </c>
      <c r="W16" s="6">
        <f t="shared" si="0"/>
        <v>53.17199999999999</v>
      </c>
      <c r="X16" s="6">
        <f t="shared" si="0"/>
        <v>45.153999999999982</v>
      </c>
      <c r="Y16" s="6">
        <f t="shared" si="0"/>
        <v>25.319999999999983</v>
      </c>
      <c r="Z16" s="6">
        <f t="shared" si="0"/>
        <v>16.457999999999991</v>
      </c>
      <c r="AA16" s="3" t="s">
        <v>23</v>
      </c>
      <c r="AB16" s="4"/>
      <c r="AC16" s="4"/>
      <c r="AD16" s="24"/>
      <c r="AE16" s="24"/>
    </row>
    <row r="17" spans="2:31">
      <c r="B17" s="5">
        <v>37.200000000000003</v>
      </c>
      <c r="C17" s="7">
        <f>B17-B8</f>
        <v>27.200000000000003</v>
      </c>
      <c r="D17" s="9">
        <f>B17-B9</f>
        <v>24.900000000000002</v>
      </c>
      <c r="E17" s="9">
        <f>B17-B10</f>
        <v>21.900000000000002</v>
      </c>
      <c r="F17" s="9">
        <f>B17-B11</f>
        <v>17.900000000000002</v>
      </c>
      <c r="G17" s="9">
        <f>B17-B12</f>
        <v>16.500000000000004</v>
      </c>
      <c r="H17" s="9">
        <f>B17-B13</f>
        <v>14.600000000000001</v>
      </c>
      <c r="I17" s="9">
        <f>B17-B14</f>
        <v>9.9000000000000021</v>
      </c>
      <c r="J17" s="9">
        <f>B17-B15</f>
        <v>7.8000000000000043</v>
      </c>
      <c r="K17" s="9">
        <f>B17-B16</f>
        <v>3.9000000000000057</v>
      </c>
      <c r="L17" s="8" t="s">
        <v>19</v>
      </c>
      <c r="M17" s="2"/>
      <c r="N17" s="2"/>
      <c r="O17" s="2"/>
      <c r="P17" s="2"/>
      <c r="Q17" s="2"/>
      <c r="R17" s="6">
        <f t="shared" si="0"/>
        <v>156.98400000000001</v>
      </c>
      <c r="S17" s="6">
        <f t="shared" si="0"/>
        <v>114.78400000000001</v>
      </c>
      <c r="T17" s="6">
        <f t="shared" si="0"/>
        <v>105.078</v>
      </c>
      <c r="U17" s="6">
        <f t="shared" si="0"/>
        <v>92.418000000000006</v>
      </c>
      <c r="V17" s="6">
        <f t="shared" si="0"/>
        <v>75.538000000000011</v>
      </c>
      <c r="W17" s="6">
        <f t="shared" si="0"/>
        <v>69.63000000000001</v>
      </c>
      <c r="X17" s="6">
        <f t="shared" si="0"/>
        <v>61.612000000000002</v>
      </c>
      <c r="Y17" s="6">
        <f t="shared" si="0"/>
        <v>41.778000000000006</v>
      </c>
      <c r="Z17" s="6">
        <f t="shared" si="0"/>
        <v>32.916000000000018</v>
      </c>
      <c r="AA17" s="6">
        <f t="shared" si="0"/>
        <v>16.458000000000023</v>
      </c>
      <c r="AB17" s="3" t="s">
        <v>19</v>
      </c>
      <c r="AC17" s="4"/>
      <c r="AD17" s="24"/>
      <c r="AE17" s="24"/>
    </row>
    <row r="18" spans="2:31">
      <c r="B18" s="5">
        <v>42.8</v>
      </c>
      <c r="C18" s="7">
        <f>B18-B8</f>
        <v>32.799999999999997</v>
      </c>
      <c r="D18" s="9">
        <f>B18-B9</f>
        <v>30.499999999999996</v>
      </c>
      <c r="E18" s="9">
        <f>B18-B10</f>
        <v>27.499999999999996</v>
      </c>
      <c r="F18" s="9">
        <f>B18-B11</f>
        <v>23.499999999999996</v>
      </c>
      <c r="G18" s="9">
        <f>B18-B12</f>
        <v>22.099999999999998</v>
      </c>
      <c r="H18" s="9">
        <f>B18-B13</f>
        <v>20.199999999999996</v>
      </c>
      <c r="I18" s="9">
        <f>B18-B14</f>
        <v>15.499999999999996</v>
      </c>
      <c r="J18" s="9">
        <f>B18-B15</f>
        <v>13.399999999999999</v>
      </c>
      <c r="K18" s="9">
        <f>B18-B16</f>
        <v>9.5</v>
      </c>
      <c r="L18" s="9">
        <f>B18-B17</f>
        <v>5.5999999999999943</v>
      </c>
      <c r="M18" s="8" t="s">
        <v>20</v>
      </c>
      <c r="N18" s="11"/>
      <c r="O18" s="11"/>
      <c r="P18" s="11"/>
      <c r="Q18" s="2"/>
      <c r="R18" s="6">
        <f t="shared" si="0"/>
        <v>180.61599999999999</v>
      </c>
      <c r="S18" s="6">
        <f t="shared" si="0"/>
        <v>138.41599999999997</v>
      </c>
      <c r="T18" s="6">
        <f t="shared" si="0"/>
        <v>128.70999999999998</v>
      </c>
      <c r="U18" s="6">
        <f t="shared" si="0"/>
        <v>116.04999999999998</v>
      </c>
      <c r="V18" s="6">
        <f t="shared" si="0"/>
        <v>99.169999999999973</v>
      </c>
      <c r="W18" s="6">
        <f t="shared" si="0"/>
        <v>93.261999999999986</v>
      </c>
      <c r="X18" s="6">
        <f t="shared" si="0"/>
        <v>85.243999999999971</v>
      </c>
      <c r="Y18" s="6">
        <f t="shared" si="0"/>
        <v>65.409999999999982</v>
      </c>
      <c r="Z18" s="6">
        <f t="shared" si="0"/>
        <v>56.547999999999988</v>
      </c>
      <c r="AA18" s="6">
        <f t="shared" si="0"/>
        <v>40.089999999999996</v>
      </c>
      <c r="AB18" s="6">
        <f t="shared" si="0"/>
        <v>23.631999999999973</v>
      </c>
      <c r="AC18" s="3" t="s">
        <v>20</v>
      </c>
      <c r="AD18" s="24"/>
      <c r="AE18" s="24"/>
    </row>
    <row r="19" spans="2:31">
      <c r="B19" s="15">
        <v>43.5</v>
      </c>
      <c r="C19" s="16">
        <f>B19-B8</f>
        <v>33.5</v>
      </c>
      <c r="D19" s="17">
        <f>B19-B9</f>
        <v>31.2</v>
      </c>
      <c r="E19" s="17">
        <f>B19-B10</f>
        <v>28.2</v>
      </c>
      <c r="F19" s="17">
        <f>B19-B11</f>
        <v>24.2</v>
      </c>
      <c r="G19" s="17">
        <f>B19-B12</f>
        <v>22.8</v>
      </c>
      <c r="H19" s="17">
        <f>B19-B13</f>
        <v>20.9</v>
      </c>
      <c r="I19" s="17">
        <f>B19-B14</f>
        <v>16.2</v>
      </c>
      <c r="J19" s="17">
        <f>B19-B15</f>
        <v>14.100000000000001</v>
      </c>
      <c r="K19" s="17">
        <f>B19-B16</f>
        <v>10.200000000000003</v>
      </c>
      <c r="L19" s="17">
        <f>B19-B17</f>
        <v>6.2999999999999972</v>
      </c>
      <c r="M19" s="18">
        <f>B19-B18</f>
        <v>0.70000000000000284</v>
      </c>
      <c r="N19" s="19" t="s">
        <v>21</v>
      </c>
      <c r="R19" s="14">
        <f t="shared" si="0"/>
        <v>183.57</v>
      </c>
      <c r="S19" s="14">
        <f t="shared" si="0"/>
        <v>141.37</v>
      </c>
      <c r="T19" s="14">
        <f t="shared" si="0"/>
        <v>131.66399999999999</v>
      </c>
      <c r="U19" s="14">
        <f t="shared" si="0"/>
        <v>119.00399999999999</v>
      </c>
      <c r="V19" s="14">
        <f t="shared" si="0"/>
        <v>102.124</v>
      </c>
      <c r="W19" s="14">
        <f t="shared" si="0"/>
        <v>96.215999999999994</v>
      </c>
      <c r="X19" s="14">
        <f t="shared" si="0"/>
        <v>88.197999999999993</v>
      </c>
      <c r="Y19" s="14">
        <f t="shared" si="0"/>
        <v>68.36399999999999</v>
      </c>
      <c r="Z19" s="14">
        <f t="shared" si="0"/>
        <v>59.502000000000002</v>
      </c>
      <c r="AA19" s="14">
        <f t="shared" si="0"/>
        <v>43.044000000000011</v>
      </c>
      <c r="AB19" s="14">
        <f t="shared" si="0"/>
        <v>26.585999999999988</v>
      </c>
      <c r="AC19" s="14">
        <f t="shared" si="0"/>
        <v>2.9540000000000117</v>
      </c>
      <c r="AD19" s="2" t="s">
        <v>21</v>
      </c>
      <c r="AE19" s="2"/>
    </row>
    <row r="20" spans="2:31">
      <c r="B20" s="13">
        <v>56.3</v>
      </c>
      <c r="C20" s="20">
        <f>B20-B8</f>
        <v>46.3</v>
      </c>
      <c r="D20" s="21">
        <f>B20-B9</f>
        <v>44</v>
      </c>
      <c r="E20" s="21">
        <f>B20-B10</f>
        <v>41</v>
      </c>
      <c r="F20" s="21">
        <f>B20-B11</f>
        <v>37</v>
      </c>
      <c r="G20" s="21">
        <f>B20-B12</f>
        <v>35.599999999999994</v>
      </c>
      <c r="H20" s="21">
        <f>B20-B13</f>
        <v>33.699999999999996</v>
      </c>
      <c r="I20" s="21">
        <f>B20-B14</f>
        <v>28.999999999999996</v>
      </c>
      <c r="J20" s="21">
        <f>B20-B15</f>
        <v>26.9</v>
      </c>
      <c r="K20" s="21">
        <f>B20-B16</f>
        <v>23</v>
      </c>
      <c r="L20" s="21">
        <f>B20-B17</f>
        <v>19.099999999999994</v>
      </c>
      <c r="M20" s="21">
        <f>B20-B18</f>
        <v>13.5</v>
      </c>
      <c r="N20" s="21">
        <f>B20-B19</f>
        <v>12.799999999999997</v>
      </c>
      <c r="O20" s="12" t="s">
        <v>22</v>
      </c>
      <c r="P20" s="22"/>
      <c r="R20" s="14">
        <f t="shared" si="0"/>
        <v>237.58599999999998</v>
      </c>
      <c r="S20" s="14">
        <f t="shared" si="0"/>
        <v>195.38599999999997</v>
      </c>
      <c r="T20" s="14">
        <f t="shared" si="0"/>
        <v>185.67999999999998</v>
      </c>
      <c r="U20" s="14">
        <f t="shared" si="0"/>
        <v>173.01999999999998</v>
      </c>
      <c r="V20" s="14">
        <f t="shared" si="0"/>
        <v>156.13999999999999</v>
      </c>
      <c r="W20" s="14">
        <f t="shared" si="0"/>
        <v>150.23199999999997</v>
      </c>
      <c r="X20" s="14">
        <f t="shared" si="0"/>
        <v>142.21399999999997</v>
      </c>
      <c r="Y20" s="14">
        <f t="shared" si="0"/>
        <v>122.37999999999998</v>
      </c>
      <c r="Z20" s="14">
        <f t="shared" si="0"/>
        <v>113.51799999999999</v>
      </c>
      <c r="AA20" s="14">
        <f t="shared" si="0"/>
        <v>97.059999999999988</v>
      </c>
      <c r="AB20" s="14">
        <f t="shared" si="0"/>
        <v>80.601999999999975</v>
      </c>
      <c r="AC20" s="14">
        <f t="shared" si="0"/>
        <v>56.97</v>
      </c>
      <c r="AD20" s="14">
        <f t="shared" si="0"/>
        <v>54.015999999999984</v>
      </c>
      <c r="AE20" s="23" t="s">
        <v>24</v>
      </c>
    </row>
    <row r="24" spans="2:31">
      <c r="B24" s="29" t="s">
        <v>25</v>
      </c>
      <c r="C24" s="29"/>
      <c r="D24" s="29"/>
      <c r="E24" s="29"/>
      <c r="F24" s="29"/>
      <c r="G24" s="29"/>
      <c r="H24" s="29"/>
      <c r="R24" s="29" t="s">
        <v>26</v>
      </c>
      <c r="S24" s="29"/>
      <c r="T24" s="29"/>
      <c r="U24" s="29"/>
      <c r="V24" s="29"/>
      <c r="W24" s="29"/>
      <c r="X24" s="29"/>
    </row>
    <row r="25" spans="2:31">
      <c r="B25" t="s">
        <v>0</v>
      </c>
    </row>
    <row r="26" spans="2:31">
      <c r="B26" s="8" t="s">
        <v>22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 t="s">
        <v>22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24"/>
      <c r="AE26" s="24"/>
    </row>
    <row r="27" spans="2:31">
      <c r="B27" s="5">
        <v>22.9</v>
      </c>
      <c r="C27" s="8" t="s">
        <v>18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6">
        <f>B27*$AF$4</f>
        <v>96.637999999999991</v>
      </c>
      <c r="S27" s="3" t="s">
        <v>18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24"/>
      <c r="AE27" s="24"/>
    </row>
    <row r="28" spans="2:31">
      <c r="B28" s="5">
        <v>56.2</v>
      </c>
      <c r="C28" s="7">
        <f>B28-B27</f>
        <v>33.300000000000004</v>
      </c>
      <c r="D28" s="8" t="s">
        <v>1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6">
        <f>B28*$AF$4</f>
        <v>237.16399999999999</v>
      </c>
      <c r="S28" s="6">
        <f>C28*$AF$4</f>
        <v>140.52600000000001</v>
      </c>
      <c r="T28" s="3" t="s">
        <v>1</v>
      </c>
      <c r="U28" s="4"/>
      <c r="V28" s="4"/>
      <c r="W28" s="4"/>
      <c r="X28" s="4"/>
      <c r="Y28" s="4"/>
      <c r="Z28" s="4"/>
      <c r="AA28" s="4"/>
      <c r="AB28" s="4"/>
      <c r="AC28" s="4"/>
      <c r="AD28" s="24"/>
      <c r="AE28" s="24"/>
    </row>
    <row r="29" spans="2:31">
      <c r="B29" s="5">
        <v>60</v>
      </c>
      <c r="C29" s="7">
        <f>B29-B27</f>
        <v>37.1</v>
      </c>
      <c r="D29" s="9">
        <f>B29-B28</f>
        <v>3.7999999999999972</v>
      </c>
      <c r="E29" s="8" t="s">
        <v>2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6">
        <f t="shared" ref="R29:R36" si="1">B29*$AF$4</f>
        <v>253.2</v>
      </c>
      <c r="S29" s="6">
        <f t="shared" ref="S29:S36" si="2">C29*$AF$4</f>
        <v>156.56199999999998</v>
      </c>
      <c r="T29" s="6">
        <f t="shared" ref="T29:T36" si="3">D29*$AF$4</f>
        <v>16.035999999999987</v>
      </c>
      <c r="U29" s="3" t="s">
        <v>2</v>
      </c>
      <c r="V29" s="4"/>
      <c r="W29" s="4"/>
      <c r="X29" s="4"/>
      <c r="Y29" s="4"/>
      <c r="Z29" s="4"/>
      <c r="AA29" s="4"/>
      <c r="AB29" s="4"/>
      <c r="AC29" s="4"/>
      <c r="AD29" s="24"/>
      <c r="AE29" s="24"/>
    </row>
    <row r="30" spans="2:31">
      <c r="B30" s="5">
        <v>63.1</v>
      </c>
      <c r="C30" s="7">
        <f>B30-B27</f>
        <v>40.200000000000003</v>
      </c>
      <c r="D30" s="9">
        <f>B30-B28</f>
        <v>6.8999999999999986</v>
      </c>
      <c r="E30" s="9">
        <f>B30-B29</f>
        <v>3.1000000000000014</v>
      </c>
      <c r="F30" s="8" t="s">
        <v>3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6">
        <f t="shared" si="1"/>
        <v>266.28199999999998</v>
      </c>
      <c r="S30" s="6">
        <f t="shared" si="2"/>
        <v>169.64400000000001</v>
      </c>
      <c r="T30" s="6">
        <f t="shared" si="3"/>
        <v>29.117999999999991</v>
      </c>
      <c r="U30" s="6">
        <f t="shared" ref="U30:U36" si="4">E30*$AF$4</f>
        <v>13.082000000000006</v>
      </c>
      <c r="V30" s="3" t="s">
        <v>3</v>
      </c>
      <c r="W30" s="4"/>
      <c r="X30" s="4"/>
      <c r="Y30" s="4"/>
      <c r="Z30" s="4"/>
      <c r="AA30" s="4"/>
      <c r="AB30" s="4"/>
      <c r="AC30" s="4"/>
      <c r="AD30" s="24"/>
      <c r="AE30" s="24"/>
    </row>
    <row r="31" spans="2:31">
      <c r="B31" s="5">
        <v>65.400000000000006</v>
      </c>
      <c r="C31" s="7">
        <f>B31-B27</f>
        <v>42.500000000000007</v>
      </c>
      <c r="D31" s="9">
        <f>B31-B28</f>
        <v>9.2000000000000028</v>
      </c>
      <c r="E31" s="9">
        <f>B31-B29</f>
        <v>5.4000000000000057</v>
      </c>
      <c r="F31" s="9">
        <f>B31-B30</f>
        <v>2.3000000000000043</v>
      </c>
      <c r="G31" s="8" t="s">
        <v>4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6">
        <f t="shared" si="1"/>
        <v>275.988</v>
      </c>
      <c r="S31" s="6">
        <f t="shared" si="2"/>
        <v>179.35000000000002</v>
      </c>
      <c r="T31" s="6">
        <f t="shared" si="3"/>
        <v>38.824000000000012</v>
      </c>
      <c r="U31" s="6">
        <f t="shared" si="4"/>
        <v>22.788000000000022</v>
      </c>
      <c r="V31" s="6">
        <f t="shared" ref="V31:V36" si="5">F31*$AF$4</f>
        <v>9.7060000000000173</v>
      </c>
      <c r="W31" s="3" t="s">
        <v>4</v>
      </c>
      <c r="X31" s="4"/>
      <c r="Y31" s="4"/>
      <c r="Z31" s="4"/>
      <c r="AA31" s="4"/>
      <c r="AB31" s="4"/>
      <c r="AC31" s="4"/>
      <c r="AD31" s="24"/>
      <c r="AE31" s="24"/>
    </row>
    <row r="32" spans="2:31">
      <c r="B32" s="5">
        <v>67.5</v>
      </c>
      <c r="C32" s="7">
        <f>B32-B27</f>
        <v>44.6</v>
      </c>
      <c r="D32" s="9">
        <f>B32-B28</f>
        <v>11.299999999999997</v>
      </c>
      <c r="E32" s="9">
        <f>B32-B29</f>
        <v>7.5</v>
      </c>
      <c r="F32" s="9">
        <f>B32-B30</f>
        <v>4.3999999999999986</v>
      </c>
      <c r="G32" s="9">
        <f>B32-B31</f>
        <v>2.0999999999999943</v>
      </c>
      <c r="H32" s="8" t="s">
        <v>5</v>
      </c>
      <c r="I32" s="2"/>
      <c r="J32" s="2"/>
      <c r="K32" s="2"/>
      <c r="L32" s="2"/>
      <c r="M32" s="2"/>
      <c r="N32" s="2"/>
      <c r="O32" s="2"/>
      <c r="P32" s="2"/>
      <c r="Q32" s="2"/>
      <c r="R32" s="6">
        <f t="shared" si="1"/>
        <v>284.84999999999997</v>
      </c>
      <c r="S32" s="6">
        <f t="shared" si="2"/>
        <v>188.21199999999999</v>
      </c>
      <c r="T32" s="6">
        <f t="shared" si="3"/>
        <v>47.685999999999986</v>
      </c>
      <c r="U32" s="6">
        <f t="shared" si="4"/>
        <v>31.65</v>
      </c>
      <c r="V32" s="6">
        <f t="shared" si="5"/>
        <v>18.567999999999994</v>
      </c>
      <c r="W32" s="6">
        <f t="shared" ref="W32:W36" si="6">G32*$AF$4</f>
        <v>8.8619999999999752</v>
      </c>
      <c r="X32" s="3" t="s">
        <v>5</v>
      </c>
      <c r="Y32" s="4"/>
      <c r="Z32" s="4"/>
      <c r="AA32" s="4"/>
      <c r="AB32" s="4"/>
      <c r="AC32" s="4"/>
      <c r="AD32" s="24"/>
      <c r="AE32" s="24"/>
    </row>
    <row r="33" spans="2:31">
      <c r="B33" s="5">
        <v>71.7</v>
      </c>
      <c r="C33" s="7">
        <f>B33-B27</f>
        <v>48.800000000000004</v>
      </c>
      <c r="D33" s="9">
        <f>B33-B28</f>
        <v>15.5</v>
      </c>
      <c r="E33" s="9">
        <f>B33-B29</f>
        <v>11.700000000000003</v>
      </c>
      <c r="F33" s="9">
        <f>B33-B30</f>
        <v>8.6000000000000014</v>
      </c>
      <c r="G33" s="9">
        <f>B33-B31</f>
        <v>6.2999999999999972</v>
      </c>
      <c r="H33" s="9">
        <f>B33-B32</f>
        <v>4.2000000000000028</v>
      </c>
      <c r="I33" s="8" t="s">
        <v>6</v>
      </c>
      <c r="J33" s="2"/>
      <c r="K33" s="2"/>
      <c r="L33" s="2"/>
      <c r="M33" s="2"/>
      <c r="N33" s="2"/>
      <c r="O33" s="2"/>
      <c r="P33" s="2"/>
      <c r="Q33" s="2"/>
      <c r="R33" s="6">
        <f t="shared" si="1"/>
        <v>302.57400000000001</v>
      </c>
      <c r="S33" s="6">
        <f t="shared" si="2"/>
        <v>205.93600000000001</v>
      </c>
      <c r="T33" s="6">
        <f t="shared" si="3"/>
        <v>65.41</v>
      </c>
      <c r="U33" s="6">
        <f t="shared" si="4"/>
        <v>49.374000000000009</v>
      </c>
      <c r="V33" s="6">
        <f t="shared" si="5"/>
        <v>36.292000000000002</v>
      </c>
      <c r="W33" s="6">
        <f t="shared" si="6"/>
        <v>26.585999999999988</v>
      </c>
      <c r="X33" s="6">
        <f t="shared" ref="X33:X36" si="7">H33*$AF$4</f>
        <v>17.724000000000011</v>
      </c>
      <c r="Y33" s="3" t="s">
        <v>6</v>
      </c>
      <c r="Z33" s="4"/>
      <c r="AA33" s="4"/>
      <c r="AB33" s="4"/>
      <c r="AC33" s="4"/>
      <c r="AD33" s="24"/>
      <c r="AE33" s="24"/>
    </row>
    <row r="34" spans="2:31">
      <c r="B34" s="5">
        <v>76.2</v>
      </c>
      <c r="C34" s="7">
        <f>B34-B27</f>
        <v>53.300000000000004</v>
      </c>
      <c r="D34" s="9">
        <f>B34-B28</f>
        <v>20</v>
      </c>
      <c r="E34" s="9">
        <f>B34-B29</f>
        <v>16.200000000000003</v>
      </c>
      <c r="F34" s="9">
        <f>B34-B30</f>
        <v>13.100000000000001</v>
      </c>
      <c r="G34" s="9">
        <f>B34-B31</f>
        <v>10.799999999999997</v>
      </c>
      <c r="H34" s="9">
        <f>B34-B32</f>
        <v>8.7000000000000028</v>
      </c>
      <c r="I34" s="9">
        <f>B34-B33</f>
        <v>4.5</v>
      </c>
      <c r="J34" s="8" t="s">
        <v>7</v>
      </c>
      <c r="K34" s="2"/>
      <c r="L34" s="2"/>
      <c r="M34" s="2"/>
      <c r="N34" s="2"/>
      <c r="O34" s="2"/>
      <c r="P34" s="2"/>
      <c r="Q34" s="2"/>
      <c r="R34" s="6">
        <f t="shared" si="1"/>
        <v>321.56400000000002</v>
      </c>
      <c r="S34" s="6">
        <f t="shared" si="2"/>
        <v>224.92600000000002</v>
      </c>
      <c r="T34" s="6">
        <f t="shared" si="3"/>
        <v>84.399999999999991</v>
      </c>
      <c r="U34" s="6">
        <f t="shared" si="4"/>
        <v>68.364000000000004</v>
      </c>
      <c r="V34" s="6">
        <f t="shared" si="5"/>
        <v>55.282000000000004</v>
      </c>
      <c r="W34" s="6">
        <f t="shared" si="6"/>
        <v>45.575999999999986</v>
      </c>
      <c r="X34" s="6">
        <f t="shared" si="7"/>
        <v>36.714000000000013</v>
      </c>
      <c r="Y34" s="6">
        <f t="shared" ref="Y34:Y36" si="8">I34*$AF$4</f>
        <v>18.989999999999998</v>
      </c>
      <c r="Z34" s="3" t="s">
        <v>7</v>
      </c>
      <c r="AA34" s="4"/>
      <c r="AB34" s="4"/>
      <c r="AC34" s="4"/>
      <c r="AD34" s="24"/>
      <c r="AE34" s="24"/>
    </row>
    <row r="35" spans="2:31">
      <c r="B35" s="5">
        <v>83.2</v>
      </c>
      <c r="C35" s="7">
        <f>B35-B27</f>
        <v>60.300000000000004</v>
      </c>
      <c r="D35" s="9">
        <f>B35-B28</f>
        <v>27</v>
      </c>
      <c r="E35" s="9">
        <f>B35-B29</f>
        <v>23.200000000000003</v>
      </c>
      <c r="F35" s="9">
        <f>B35-B30</f>
        <v>20.100000000000001</v>
      </c>
      <c r="G35" s="9">
        <f>B35-B31</f>
        <v>17.799999999999997</v>
      </c>
      <c r="H35" s="9">
        <f>B35-B32</f>
        <v>15.700000000000003</v>
      </c>
      <c r="I35" s="9">
        <f>B35-B33</f>
        <v>11.5</v>
      </c>
      <c r="J35" s="9">
        <f>B35-B34</f>
        <v>7</v>
      </c>
      <c r="K35" s="8" t="s">
        <v>12</v>
      </c>
      <c r="L35" s="2"/>
      <c r="M35" s="2"/>
      <c r="N35" s="2"/>
      <c r="O35" s="2"/>
      <c r="P35" s="2"/>
      <c r="Q35" s="2"/>
      <c r="R35" s="6">
        <f t="shared" si="1"/>
        <v>351.10399999999998</v>
      </c>
      <c r="S35" s="6">
        <f t="shared" si="2"/>
        <v>254.46600000000001</v>
      </c>
      <c r="T35" s="6">
        <f t="shared" si="3"/>
        <v>113.94</v>
      </c>
      <c r="U35" s="6">
        <f t="shared" si="4"/>
        <v>97.904000000000011</v>
      </c>
      <c r="V35" s="6">
        <f t="shared" si="5"/>
        <v>84.822000000000003</v>
      </c>
      <c r="W35" s="6">
        <f t="shared" si="6"/>
        <v>75.115999999999985</v>
      </c>
      <c r="X35" s="6">
        <f t="shared" si="7"/>
        <v>66.254000000000005</v>
      </c>
      <c r="Y35" s="6">
        <f t="shared" si="8"/>
        <v>48.529999999999994</v>
      </c>
      <c r="Z35" s="6">
        <f t="shared" ref="Z35:Z36" si="9">J35*$AF$4</f>
        <v>29.54</v>
      </c>
      <c r="AA35" s="3" t="s">
        <v>12</v>
      </c>
      <c r="AB35" s="4"/>
      <c r="AC35" s="4"/>
      <c r="AD35" s="24"/>
      <c r="AE35" s="24"/>
    </row>
    <row r="36" spans="2:31">
      <c r="B36" s="5">
        <v>91.4</v>
      </c>
      <c r="C36" s="7">
        <f>B36-B27</f>
        <v>68.5</v>
      </c>
      <c r="D36" s="9">
        <f>B36-B28</f>
        <v>35.200000000000003</v>
      </c>
      <c r="E36" s="9">
        <f>B36-B29</f>
        <v>31.400000000000006</v>
      </c>
      <c r="F36" s="9">
        <f>B36-B30</f>
        <v>28.300000000000004</v>
      </c>
      <c r="G36" s="9">
        <f>B36-B31</f>
        <v>26</v>
      </c>
      <c r="H36" s="9">
        <f>B36-B32</f>
        <v>23.900000000000006</v>
      </c>
      <c r="I36" s="9">
        <f>B36-B33</f>
        <v>19.700000000000003</v>
      </c>
      <c r="J36" s="9">
        <f>B36-B34</f>
        <v>15.200000000000003</v>
      </c>
      <c r="K36" s="9">
        <f>B36-B35</f>
        <v>8.2000000000000028</v>
      </c>
      <c r="L36" s="8" t="s">
        <v>13</v>
      </c>
      <c r="M36" s="2"/>
      <c r="N36" s="2"/>
      <c r="O36" s="2"/>
      <c r="P36" s="2"/>
      <c r="Q36" s="2"/>
      <c r="R36" s="6">
        <f t="shared" si="1"/>
        <v>385.70800000000003</v>
      </c>
      <c r="S36" s="6">
        <f t="shared" si="2"/>
        <v>289.07</v>
      </c>
      <c r="T36" s="6">
        <f t="shared" si="3"/>
        <v>148.54400000000001</v>
      </c>
      <c r="U36" s="6">
        <f t="shared" si="4"/>
        <v>132.50800000000001</v>
      </c>
      <c r="V36" s="6">
        <f t="shared" si="5"/>
        <v>119.42600000000002</v>
      </c>
      <c r="W36" s="6">
        <f t="shared" si="6"/>
        <v>109.72</v>
      </c>
      <c r="X36" s="6">
        <f t="shared" si="7"/>
        <v>100.85800000000002</v>
      </c>
      <c r="Y36" s="6">
        <f t="shared" si="8"/>
        <v>83.134</v>
      </c>
      <c r="Z36" s="6">
        <f t="shared" si="9"/>
        <v>64.144000000000005</v>
      </c>
      <c r="AA36" s="6">
        <f t="shared" ref="AA36" si="10">K36*$AF$4</f>
        <v>34.604000000000013</v>
      </c>
      <c r="AB36" s="3" t="s">
        <v>13</v>
      </c>
      <c r="AC36" s="4"/>
      <c r="AD36" s="24"/>
      <c r="AE36" s="24"/>
    </row>
  </sheetData>
  <mergeCells count="5">
    <mergeCell ref="B5:H5"/>
    <mergeCell ref="R5:X5"/>
    <mergeCell ref="B24:H24"/>
    <mergeCell ref="R24:X24"/>
    <mergeCell ref="R2:X2"/>
  </mergeCells>
  <pageMargins left="0.70866141732283472" right="0.70866141732283472" top="0.35433070866141736" bottom="0.35433070866141736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тарифная сетка с 08января2024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comp26032018</dc:creator>
  <cp:lastModifiedBy>admin</cp:lastModifiedBy>
  <cp:lastPrinted>2023-11-30T11:15:04Z</cp:lastPrinted>
  <dcterms:created xsi:type="dcterms:W3CDTF">2023-11-28T10:45:41Z</dcterms:created>
  <dcterms:modified xsi:type="dcterms:W3CDTF">2024-11-15T06:20:57Z</dcterms:modified>
</cp:coreProperties>
</file>